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showInkAnnotation="0" codeName="DieseArbeitsmappe" defaultThemeVersion="124226"/>
  <mc:AlternateContent xmlns:mc="http://schemas.openxmlformats.org/markup-compatibility/2006">
    <mc:Choice Requires="x15">
      <x15ac:absPath xmlns:x15ac="http://schemas.microsoft.com/office/spreadsheetml/2010/11/ac" url="U:\JBM\Anträge und Richtlinien neu AEJ-JBM für Homepage\Anträge neu ab 15.11.2018\"/>
    </mc:Choice>
  </mc:AlternateContent>
  <xr:revisionPtr revIDLastSave="0" documentId="10_ncr:100000_{596CA8F5-E8A6-4F93-8BA8-57E7427A2592}" xr6:coauthVersionLast="31" xr6:coauthVersionMax="38" xr10:uidLastSave="{00000000-0000-0000-0000-000000000000}"/>
  <bookViews>
    <workbookView xWindow="0" yWindow="0" windowWidth="27015" windowHeight="14625" tabRatio="547" firstSheet="2" activeTab="3" xr2:uid="{00000000-000D-0000-FFFF-FFFF00000000}"/>
  </bookViews>
  <sheets>
    <sheet name="PLZ" sheetId="30" state="veryHidden" r:id="rId1"/>
    <sheet name="Themenschlüssel" sheetId="5" r:id="rId2"/>
    <sheet name="wie gehts" sheetId="29" r:id="rId3"/>
    <sheet name="TN-Liste_JBM" sheetId="28" r:id="rId4"/>
    <sheet name="Verwendungsnachweis JBM" sheetId="20" r:id="rId5"/>
    <sheet name="Auszahlungsbescheid" sheetId="25" r:id="rId6"/>
    <sheet name="Kopie für Diözesanstelle" sheetId="24" r:id="rId7"/>
    <sheet name="Kopie" sheetId="26" r:id="rId8"/>
  </sheets>
  <definedNames>
    <definedName name="_xlnm.Print_Area" localSheetId="5">Auszahlungsbescheid!$B$2:$AE$51</definedName>
    <definedName name="_xlnm.Print_Area" localSheetId="7">Kopie!$B$2:$AE$50</definedName>
    <definedName name="_xlnm.Print_Area" localSheetId="6">'Kopie für Diözesanstelle'!$B$2:$AE$55</definedName>
    <definedName name="_xlnm.Print_Area" localSheetId="3">'TN-Liste_JBM'!$B$22:$BC$113</definedName>
    <definedName name="_xlnm.Print_Area" localSheetId="4">'Verwendungsnachweis JBM'!$B$2:$AE$78</definedName>
    <definedName name="_xlnm.Print_Titles" localSheetId="3">'TN-Liste_JBM'!$2:$5</definedName>
    <definedName name="Kennzeichen">Themenschlüssel!$B$27:$B$31</definedName>
    <definedName name="Themenschwerpunkte">Themenschlüssel!$B$7:$B$23</definedName>
  </definedNames>
  <calcPr calcId="179021"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1" i="28" l="1"/>
  <c r="X112" i="28"/>
  <c r="X113" i="28"/>
  <c r="X81" i="28"/>
  <c r="X82" i="28"/>
  <c r="X83" i="28"/>
  <c r="X84" i="28"/>
  <c r="X85" i="28"/>
  <c r="X86" i="28"/>
  <c r="X87" i="28"/>
  <c r="X88" i="28"/>
  <c r="X89" i="28"/>
  <c r="X90" i="28"/>
  <c r="X91" i="28"/>
  <c r="X92" i="28"/>
  <c r="X93" i="28"/>
  <c r="X94" i="28"/>
  <c r="X95" i="28"/>
  <c r="X96" i="28"/>
  <c r="X97" i="28"/>
  <c r="X98" i="28"/>
  <c r="X99" i="28"/>
  <c r="X100" i="28"/>
  <c r="X101" i="28"/>
  <c r="X102" i="28"/>
  <c r="X103" i="28"/>
  <c r="X104" i="28"/>
  <c r="X105" i="28"/>
  <c r="X106" i="28"/>
  <c r="X107" i="28"/>
  <c r="X108" i="28"/>
  <c r="X80" i="28"/>
  <c r="X57" i="28"/>
  <c r="X58" i="28"/>
  <c r="X59" i="28"/>
  <c r="X60" i="28"/>
  <c r="X61" i="28"/>
  <c r="X62" i="28"/>
  <c r="X63" i="28"/>
  <c r="X64" i="28"/>
  <c r="X65" i="28"/>
  <c r="X66" i="28"/>
  <c r="X67" i="28"/>
  <c r="X68" i="28"/>
  <c r="X69" i="28"/>
  <c r="X70" i="28"/>
  <c r="X71" i="28"/>
  <c r="X72" i="28"/>
  <c r="X73" i="28"/>
  <c r="X74" i="28"/>
  <c r="X75" i="28"/>
  <c r="X76" i="28"/>
  <c r="X77" i="28"/>
  <c r="X43" i="28"/>
  <c r="X31" i="28"/>
  <c r="X32" i="28"/>
  <c r="X33" i="28"/>
  <c r="X34" i="28"/>
  <c r="X35" i="28"/>
  <c r="X36" i="28"/>
  <c r="X37" i="28"/>
  <c r="X38" i="28"/>
  <c r="X39" i="28"/>
  <c r="X40" i="28"/>
  <c r="X41" i="28"/>
  <c r="X42" i="28"/>
  <c r="X44" i="28"/>
  <c r="AY60" i="28" l="1"/>
  <c r="AY59" i="28"/>
  <c r="AY58" i="28"/>
  <c r="AY57" i="28"/>
  <c r="AY56" i="28"/>
  <c r="AY53" i="28"/>
  <c r="AY52" i="28"/>
  <c r="AY51" i="28"/>
  <c r="AY50" i="28"/>
  <c r="AY49" i="28"/>
  <c r="BG31" i="28"/>
  <c r="BG30" i="28"/>
  <c r="BG29" i="28"/>
  <c r="BG28" i="28"/>
  <c r="BG27" i="28"/>
  <c r="BF31" i="28"/>
  <c r="BF30" i="28"/>
  <c r="BF29" i="28"/>
  <c r="BF28" i="28"/>
  <c r="BF27" i="28"/>
  <c r="AY44" i="28"/>
  <c r="AW44" i="28"/>
  <c r="AX44" i="28"/>
  <c r="AW35" i="28"/>
  <c r="AX35" i="28"/>
  <c r="AY35" i="28"/>
  <c r="AW36" i="28"/>
  <c r="AX36" i="28"/>
  <c r="AY36" i="28"/>
  <c r="AW37" i="28"/>
  <c r="AX37" i="28"/>
  <c r="AY37" i="28"/>
  <c r="AW38" i="28"/>
  <c r="AX38" i="28"/>
  <c r="AY38" i="28"/>
  <c r="AW39" i="28"/>
  <c r="AX39" i="28"/>
  <c r="AY39" i="28"/>
  <c r="AW40" i="28"/>
  <c r="AX40" i="28"/>
  <c r="AY40" i="28"/>
  <c r="AW41" i="28"/>
  <c r="AX41" i="28"/>
  <c r="AY41" i="28"/>
  <c r="AW42" i="28"/>
  <c r="AX42" i="28"/>
  <c r="AY42" i="28"/>
  <c r="AW43" i="28"/>
  <c r="AX43" i="28"/>
  <c r="AY43" i="28"/>
  <c r="AY27" i="28"/>
  <c r="AY26" i="28"/>
  <c r="AY25" i="28"/>
  <c r="X26" i="20" l="1"/>
  <c r="X16" i="25" s="1"/>
  <c r="X16" i="24" s="1"/>
  <c r="X16" i="26" s="1"/>
  <c r="AD26" i="20"/>
  <c r="AD16" i="25" s="1"/>
  <c r="AD16" i="24" s="1"/>
  <c r="AD16" i="26" s="1"/>
  <c r="AD27" i="20"/>
  <c r="AD17" i="25" s="1"/>
  <c r="AD17" i="24" s="1"/>
  <c r="AD17" i="26" s="1"/>
  <c r="M21" i="24"/>
  <c r="AW25" i="28" l="1"/>
  <c r="AX25" i="28"/>
  <c r="AW26" i="28"/>
  <c r="AX26" i="28"/>
  <c r="AW27" i="28"/>
  <c r="AX27" i="28"/>
  <c r="AW28" i="28"/>
  <c r="AX28" i="28"/>
  <c r="AY28" i="28"/>
  <c r="AW29" i="28"/>
  <c r="AX29" i="28"/>
  <c r="AY29" i="28"/>
  <c r="AW30" i="28"/>
  <c r="AX30" i="28"/>
  <c r="AY30" i="28"/>
  <c r="AW31" i="28"/>
  <c r="AX31" i="28"/>
  <c r="AY31" i="28"/>
  <c r="AW32" i="28"/>
  <c r="AX32" i="28"/>
  <c r="AY32" i="28"/>
  <c r="AW33" i="28"/>
  <c r="AX33" i="28"/>
  <c r="AY33" i="28"/>
  <c r="AW34" i="28"/>
  <c r="AX34" i="28"/>
  <c r="AY34" i="28"/>
  <c r="O22" i="20" l="1"/>
  <c r="AY24" i="28"/>
  <c r="M22" i="20"/>
  <c r="BC29" i="28"/>
  <c r="BC25" i="28"/>
  <c r="BC26" i="28" s="1"/>
  <c r="BC27" i="28" s="1"/>
  <c r="BC28" i="28" s="1"/>
  <c r="BB25" i="28"/>
  <c r="BB26" i="28" s="1"/>
  <c r="BB27" i="28" s="1"/>
  <c r="BB28" i="28" s="1"/>
  <c r="BB29" i="28"/>
  <c r="M16" i="26" l="1"/>
  <c r="M16" i="25"/>
  <c r="M16" i="24" s="1"/>
  <c r="O16" i="25"/>
  <c r="O16" i="24" s="1"/>
  <c r="O16" i="26"/>
  <c r="J9" i="26"/>
  <c r="J8" i="26"/>
  <c r="AC6" i="26"/>
  <c r="K6" i="26"/>
  <c r="AC5" i="26"/>
  <c r="I5" i="26"/>
  <c r="J9" i="24"/>
  <c r="J8" i="24"/>
  <c r="AC6" i="24"/>
  <c r="K6" i="24"/>
  <c r="AC5" i="24"/>
  <c r="I5" i="24"/>
  <c r="J9" i="25"/>
  <c r="J8" i="25"/>
  <c r="AC6" i="25"/>
  <c r="K6" i="25"/>
  <c r="AC5" i="25"/>
  <c r="I5" i="25"/>
  <c r="J11" i="20"/>
  <c r="J10" i="20"/>
  <c r="AC6" i="20"/>
  <c r="K6" i="20"/>
  <c r="AC5" i="20"/>
  <c r="I5" i="20"/>
  <c r="AA2" i="28"/>
  <c r="I3" i="28"/>
  <c r="AA3" i="28"/>
  <c r="I4" i="28"/>
  <c r="AA4" i="28"/>
  <c r="AB23" i="20"/>
  <c r="AD23" i="20"/>
  <c r="M14" i="20"/>
  <c r="M16" i="20"/>
  <c r="M17" i="20"/>
  <c r="M18" i="20"/>
  <c r="O15" i="20"/>
  <c r="O16" i="20"/>
  <c r="O17" i="20"/>
  <c r="O18" i="20"/>
  <c r="U10" i="20" l="1"/>
  <c r="U8" i="25" s="1"/>
  <c r="M15" i="20"/>
  <c r="M12" i="26"/>
  <c r="M12" i="25"/>
  <c r="M12" i="24"/>
  <c r="O14" i="20"/>
  <c r="O12" i="26"/>
  <c r="O12" i="25"/>
  <c r="O12" i="24"/>
  <c r="AD17" i="20"/>
  <c r="AD16" i="20"/>
  <c r="AD22" i="20"/>
  <c r="AD13" i="25" s="1"/>
  <c r="AD13" i="24" s="1"/>
  <c r="AD13" i="26" s="1"/>
  <c r="AD14" i="20"/>
  <c r="AB17" i="20"/>
  <c r="AB22" i="20"/>
  <c r="AB13" i="25" s="1"/>
  <c r="AB13" i="24" s="1"/>
  <c r="AB13" i="26" s="1"/>
  <c r="AB18" i="20"/>
  <c r="AD18" i="20"/>
  <c r="U8" i="24" l="1"/>
  <c r="U8" i="26"/>
  <c r="AB16" i="20"/>
  <c r="AD15" i="20"/>
  <c r="AB14" i="20"/>
  <c r="AB15" i="20"/>
  <c r="AC41" i="20"/>
  <c r="M35" i="20" l="1"/>
  <c r="M43" i="20" s="1"/>
  <c r="AC28" i="26" l="1"/>
  <c r="AC27" i="26"/>
  <c r="AC26" i="26"/>
  <c r="AC25" i="26"/>
  <c r="AC24" i="26"/>
  <c r="AC23" i="26"/>
  <c r="AC22" i="26"/>
  <c r="AC21" i="26"/>
  <c r="AC28" i="24"/>
  <c r="AC27" i="24"/>
  <c r="AC26" i="24"/>
  <c r="AC25" i="24"/>
  <c r="AC24" i="24"/>
  <c r="AC23" i="24"/>
  <c r="AC22" i="24"/>
  <c r="AC21" i="24"/>
  <c r="AC21" i="25"/>
  <c r="AC29" i="24" l="1"/>
  <c r="AC29" i="26"/>
  <c r="W38" i="26"/>
  <c r="H38" i="26"/>
  <c r="W37" i="26"/>
  <c r="H37" i="26"/>
  <c r="M29" i="26"/>
  <c r="C29" i="26"/>
  <c r="M28" i="26"/>
  <c r="C28" i="26"/>
  <c r="M27" i="26"/>
  <c r="C27" i="26"/>
  <c r="M24" i="26"/>
  <c r="AC31" i="26" s="1"/>
  <c r="M22" i="26"/>
  <c r="M21" i="26"/>
  <c r="W38" i="25"/>
  <c r="H38" i="25"/>
  <c r="W37" i="25"/>
  <c r="H37" i="25"/>
  <c r="M29" i="25"/>
  <c r="C29" i="25"/>
  <c r="AC28" i="25"/>
  <c r="M28" i="25"/>
  <c r="C28" i="25"/>
  <c r="AC27" i="25"/>
  <c r="M27" i="25"/>
  <c r="C27" i="25"/>
  <c r="AC26" i="25"/>
  <c r="AC25" i="25"/>
  <c r="AC24" i="25"/>
  <c r="M24" i="25"/>
  <c r="AC31" i="25" s="1"/>
  <c r="AC23" i="25"/>
  <c r="AC22" i="25"/>
  <c r="M22" i="25"/>
  <c r="M21" i="25"/>
  <c r="W38" i="24"/>
  <c r="H38" i="24"/>
  <c r="W37" i="24"/>
  <c r="H37" i="24"/>
  <c r="M29" i="24"/>
  <c r="C29" i="24"/>
  <c r="M28" i="24"/>
  <c r="C28" i="24"/>
  <c r="M27" i="24"/>
  <c r="C27" i="24"/>
  <c r="M24" i="24"/>
  <c r="AC31" i="24" s="1"/>
  <c r="M22" i="24"/>
  <c r="AC29" i="25" l="1"/>
  <c r="AC44" i="20" l="1"/>
  <c r="M13" i="26" l="1"/>
  <c r="M13" i="25"/>
  <c r="M13" i="24"/>
  <c r="M17" i="25"/>
  <c r="M17" i="24"/>
  <c r="M23" i="20" l="1"/>
  <c r="M17" i="26"/>
  <c r="AD19" i="20" l="1"/>
  <c r="AD12" i="25" s="1"/>
  <c r="AD12" i="24" s="1"/>
  <c r="AD12" i="26" s="1"/>
  <c r="M19" i="20" l="1"/>
  <c r="AE8" i="20"/>
  <c r="U11" i="20" l="1"/>
  <c r="M23" i="25"/>
  <c r="M32" i="25" s="1"/>
  <c r="M23" i="24"/>
  <c r="M32" i="24" s="1"/>
  <c r="M23" i="26"/>
  <c r="M32" i="26" s="1"/>
  <c r="AC43" i="20"/>
  <c r="AC46" i="20" s="1"/>
  <c r="J66" i="20" s="1"/>
  <c r="J44" i="25" s="1"/>
  <c r="J45" i="24" s="1"/>
  <c r="J43" i="26" s="1"/>
  <c r="U9" i="24" l="1"/>
  <c r="U9" i="26"/>
  <c r="U9" i="25"/>
  <c r="AC30" i="26"/>
  <c r="AC33" i="26" s="1"/>
  <c r="AC30" i="25"/>
  <c r="AC33" i="25" s="1"/>
  <c r="AC30" i="24"/>
  <c r="AC33" i="24" s="1"/>
  <c r="AB19" i="20"/>
  <c r="AB12" i="25" s="1"/>
  <c r="AB12" i="24" s="1"/>
  <c r="AB12" i="26" s="1"/>
  <c r="AC34" i="24" l="1"/>
  <c r="M44" i="20"/>
  <c r="AC42" i="20"/>
  <c r="J68" i="20" s="1"/>
  <c r="J46" i="25" s="1"/>
  <c r="J47" i="24" s="1"/>
  <c r="J45" i="26" s="1"/>
  <c r="AC34" i="25"/>
  <c r="AC34" i="26"/>
  <c r="J67" i="20" l="1"/>
  <c r="J45" i="25" s="1"/>
  <c r="J46" i="24" s="1"/>
  <c r="J44" i="26" s="1"/>
  <c r="M46" i="20"/>
  <c r="AA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 Cron</author>
  </authors>
  <commentList>
    <comment ref="AR18" authorId="0" shapeId="0" xr:uid="{00000000-0006-0000-0300-000001000000}">
      <text>
        <r>
          <rPr>
            <b/>
            <sz val="8"/>
            <color indexed="81"/>
            <rFont val="Segoe UI"/>
            <family val="2"/>
          </rPr>
          <t>Maßnahme darf max. 14 Tage dauern.</t>
        </r>
        <r>
          <rPr>
            <sz val="9"/>
            <color indexed="81"/>
            <rFont val="Segoe UI"/>
            <family val="2"/>
          </rPr>
          <t xml:space="preserve">
</t>
        </r>
      </text>
    </comment>
    <comment ref="X24" authorId="0" shapeId="0" xr:uid="{00000000-0006-0000-0300-000003000000}">
      <text>
        <r>
          <rPr>
            <b/>
            <sz val="8"/>
            <color indexed="81"/>
            <rFont val="Segoe UI"/>
            <family val="2"/>
          </rPr>
          <t xml:space="preserve">
Bei Fragen zur Eingabe wie folgt erreichbar: 089-53 29 31 -23 oder birgit.cron@bdkj-bayern.de</t>
        </r>
        <r>
          <rPr>
            <sz val="9"/>
            <color indexed="81"/>
            <rFont val="Segoe UI"/>
            <family val="2"/>
          </rPr>
          <t xml:space="preserve">
</t>
        </r>
      </text>
    </comment>
    <comment ref="D48" authorId="0" shapeId="0" xr:uid="{00000000-0006-0000-0300-000004000000}">
      <text>
        <r>
          <rPr>
            <b/>
            <sz val="8"/>
            <color indexed="81"/>
            <rFont val="Segoe UI"/>
            <family val="2"/>
          </rPr>
          <t>JBM ist grundsätzlich ab 10 Teilnehmende förderfähig. Bei weniger 10  bitte aussagekräftige Begründung beilegen.</t>
        </r>
        <r>
          <rPr>
            <sz val="9"/>
            <color indexed="81"/>
            <rFont val="Segoe UI"/>
            <family val="2"/>
          </rPr>
          <t xml:space="preserve">
</t>
        </r>
      </text>
    </comment>
    <comment ref="AT49" authorId="0" shapeId="0" xr:uid="{00000000-0006-0000-0300-000006000000}">
      <text>
        <r>
          <rPr>
            <sz val="8"/>
            <color indexed="81"/>
            <rFont val="Segoe UI"/>
            <family val="2"/>
          </rPr>
          <t>Teilnehmer dürfen grundsätzlich nicht älter als 26 Jahr sein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Heilmeier</author>
    <author>Birgit Cron</author>
    <author>Andreas Cron</author>
  </authors>
  <commentList>
    <comment ref="I5" authorId="0" shapeId="0" xr:uid="{00000000-0006-0000-0400-000001000000}">
      <text>
        <r>
          <rPr>
            <sz val="9"/>
            <color indexed="81"/>
            <rFont val="Tahoma"/>
            <family val="2"/>
          </rPr>
          <t>Kriterium für Vollständigkeits- und Vorprüfung auf Richtigkeit.
Füllt sich über Teilnehmendenliste aus.</t>
        </r>
      </text>
    </comment>
    <comment ref="AC5" authorId="0" shapeId="0" xr:uid="{00000000-0006-0000-0400-000002000000}">
      <text>
        <r>
          <rPr>
            <sz val="9"/>
            <color indexed="81"/>
            <rFont val="Tahoma"/>
            <family val="2"/>
          </rPr>
          <t>Kriterium für Vollständigkeits- und Vorprüfung auf Richtigkeit.</t>
        </r>
      </text>
    </comment>
    <comment ref="K6" authorId="0" shapeId="0" xr:uid="{00000000-0006-0000-0400-000003000000}">
      <text>
        <r>
          <rPr>
            <sz val="9"/>
            <color indexed="81"/>
            <rFont val="Tahoma"/>
            <family val="2"/>
          </rPr>
          <t>Kriterium für Vollständigkeits- und Vorprüfung auf Richtigkeit.
Füllt sich über Teilnehmendenliste aus.</t>
        </r>
      </text>
    </comment>
    <comment ref="AC6" authorId="0" shapeId="0" xr:uid="{00000000-0006-0000-0400-000004000000}">
      <text>
        <r>
          <rPr>
            <sz val="9"/>
            <color indexed="81"/>
            <rFont val="Tahoma"/>
            <family val="2"/>
          </rPr>
          <t>Kriterium für Vollständigkeits- und Vorprüfung auf Richtigkeit.
Füllt sich über Teilnehmendenliste aus.</t>
        </r>
      </text>
    </comment>
    <comment ref="J8" authorId="0" shapeId="0" xr:uid="{00000000-0006-0000-0400-000005000000}">
      <text>
        <r>
          <rPr>
            <sz val="9"/>
            <color indexed="81"/>
            <rFont val="Tahoma"/>
            <family val="2"/>
          </rPr>
          <t>Kriterium für Vollständigkeits- und Vorprüfung auf Richtigkeit.
Mind. 1 Eingabe notwendig. Bitte anklicken</t>
        </r>
      </text>
    </comment>
    <comment ref="J10" authorId="0" shapeId="0" xr:uid="{00000000-0006-0000-0400-000006000000}">
      <text>
        <r>
          <rPr>
            <sz val="9"/>
            <color indexed="81"/>
            <rFont val="Tahoma"/>
            <family val="2"/>
          </rPr>
          <t>Füllt sich über Teilnehmendenliste aus.</t>
        </r>
      </text>
    </comment>
    <comment ref="O10" authorId="1" shapeId="0" xr:uid="{00000000-0006-0000-0400-000007000000}">
      <text>
        <r>
          <rPr>
            <b/>
            <sz val="8"/>
            <color indexed="81"/>
            <rFont val="Segoe UI"/>
            <family val="2"/>
          </rPr>
          <t xml:space="preserve">min.1- max. 14 Tage möglich.
</t>
        </r>
      </text>
    </comment>
    <comment ref="U10" authorId="0" shapeId="0" xr:uid="{00000000-0006-0000-0400-000008000000}">
      <text>
        <r>
          <rPr>
            <sz val="8"/>
            <color indexed="81"/>
            <rFont val="Tahoma"/>
            <family val="2"/>
          </rPr>
          <t>Eintagesmaßnahmen benötigen min. 6 Stunden.
Mehrtägige Maßnahmen benötigen mind. 6 Std. je Tag, wobei An-und Abreise als ein Arbeitstag zählt</t>
        </r>
      </text>
    </comment>
    <comment ref="J11" authorId="0" shapeId="0" xr:uid="{00000000-0006-0000-0400-000009000000}">
      <text>
        <r>
          <rPr>
            <sz val="9"/>
            <color indexed="81"/>
            <rFont val="Tahoma"/>
            <family val="2"/>
          </rPr>
          <t>Füllt sich über Teilnehmendenliste aus.</t>
        </r>
      </text>
    </comment>
    <comment ref="U11" authorId="0" shapeId="0" xr:uid="{00000000-0006-0000-0400-00000A000000}">
      <text>
        <r>
          <rPr>
            <sz val="9"/>
            <color indexed="81"/>
            <rFont val="Tahoma"/>
            <family val="2"/>
          </rPr>
          <t>Minimale Soll-Zeitstunden basierend auf der minimalen Dauer in Tagen.</t>
        </r>
      </text>
    </comment>
    <comment ref="C13" authorId="0" shapeId="0" xr:uid="{00000000-0006-0000-0400-00000B000000}">
      <text>
        <r>
          <rPr>
            <sz val="8"/>
            <color indexed="81"/>
            <rFont val="Tahoma"/>
            <family val="2"/>
          </rPr>
          <t>Füllt sich über Teilnehmendenliste aus.</t>
        </r>
      </text>
    </comment>
    <comment ref="C18" authorId="1" shapeId="0" xr:uid="{00000000-0006-0000-0400-00000C000000}">
      <text>
        <r>
          <rPr>
            <b/>
            <sz val="8"/>
            <color indexed="81"/>
            <rFont val="Segoe UI"/>
            <family val="2"/>
          </rPr>
          <t>Teilnehmende dürfen max. 26 Jahre sein. In begründeten Ausnahmefällen 27 Jahre möglich. Bitte vor Durchführung der JBM glaubhaft darstellen. Entsprechende Begründung mit einreichen.</t>
        </r>
        <r>
          <rPr>
            <sz val="9"/>
            <color indexed="81"/>
            <rFont val="Segoe UI"/>
            <family val="2"/>
          </rPr>
          <t xml:space="preserve">
</t>
        </r>
      </text>
    </comment>
    <comment ref="C29" authorId="1" shapeId="0" xr:uid="{00000000-0006-0000-0400-00000D000000}">
      <text>
        <r>
          <rPr>
            <sz val="8"/>
            <color indexed="81"/>
            <rFont val="Tahoma"/>
            <family val="2"/>
          </rPr>
          <t>bei Kooperation mit Schule für statistische Zwecke notwendig !!</t>
        </r>
        <r>
          <rPr>
            <sz val="8"/>
            <color indexed="81"/>
            <rFont val="Segoe UI"/>
            <family val="2"/>
          </rPr>
          <t xml:space="preserve">
</t>
        </r>
      </text>
    </comment>
    <comment ref="R29" authorId="1" shapeId="0" xr:uid="{00000000-0006-0000-0400-00000E000000}">
      <text>
        <r>
          <rPr>
            <sz val="8"/>
            <color indexed="81"/>
            <rFont val="Segoe UI"/>
            <family val="2"/>
          </rPr>
          <t>bei Kooperation mit Schule für statistische Zwecke notwendig !!</t>
        </r>
      </text>
    </comment>
    <comment ref="M34" authorId="0" shapeId="0" xr:uid="{00000000-0006-0000-0400-00000F000000}">
      <text>
        <r>
          <rPr>
            <sz val="9"/>
            <color indexed="81"/>
            <rFont val="Tahoma"/>
            <family val="2"/>
          </rPr>
          <t>Freiwillige (d.h. unentgeltliche) Arbeitsleistungen sind durch Stundenzettel nachzuweisen. Unentgeltliche Sachleistungen sind bis zur Höhe von 80 % der angemessenen Unternehmerpreise zuwendungsfähig.</t>
        </r>
      </text>
    </comment>
    <comment ref="M44" authorId="0" shapeId="0" xr:uid="{00000000-0006-0000-0400-000010000000}">
      <text>
        <r>
          <rPr>
            <sz val="9"/>
            <color indexed="81"/>
            <rFont val="Tahoma"/>
            <family val="2"/>
          </rPr>
          <t>Muss größer 0 sein, ansonsten ist die Maßnahme nicht förderfähig. Ergibt sich aus der Differenz zwischen Gesamtsumme der Ausgaben &amp; Gesamtsumme der Einnahmen</t>
        </r>
      </text>
    </comment>
    <comment ref="M46" authorId="0" shapeId="0" xr:uid="{00000000-0006-0000-0400-000011000000}">
      <text>
        <r>
          <rPr>
            <b/>
            <sz val="8"/>
            <color indexed="81"/>
            <rFont val="Tahoma"/>
            <family val="2"/>
          </rPr>
          <t>Bagatellgrenze</t>
        </r>
        <r>
          <rPr>
            <sz val="8"/>
            <color indexed="81"/>
            <rFont val="Tahoma"/>
            <family val="2"/>
          </rPr>
          <t xml:space="preserve"> 
Gefördert werden nur Maßnahmen, bei denen sich mindestens eine Zuwendung in Höhe von 200 € ergibt.
</t>
        </r>
        <r>
          <rPr>
            <b/>
            <sz val="8"/>
            <color indexed="81"/>
            <rFont val="Tahoma"/>
            <family val="2"/>
          </rPr>
          <t>Höhe der Zuwendung</t>
        </r>
        <r>
          <rPr>
            <sz val="8"/>
            <color indexed="81"/>
            <rFont val="Tahoma"/>
            <family val="2"/>
          </rPr>
          <t xml:space="preserve">
Die Zuwendung beträgt bis zu 70 % der zuwendungsfähigen und angemessenen Ausgaben. Die Zuwendung darf den Fehlbetrag nicht überschreiten.</t>
        </r>
      </text>
    </comment>
    <comment ref="H50" authorId="0" shapeId="0" xr:uid="{00000000-0006-0000-0400-000012000000}">
      <text>
        <r>
          <rPr>
            <sz val="9"/>
            <color indexed="81"/>
            <rFont val="Tahoma"/>
            <family val="2"/>
          </rPr>
          <t>Kriterium für Vollständigkeits- und Vorprüfung auf Richtigkeit.</t>
        </r>
      </text>
    </comment>
    <comment ref="C52" authorId="0" shapeId="0" xr:uid="{00000000-0006-0000-0400-000013000000}">
      <text>
        <r>
          <rPr>
            <sz val="9"/>
            <color indexed="81"/>
            <rFont val="Tahoma"/>
            <family val="2"/>
          </rPr>
          <t>Kriterien für Vollständigkeits- und Vorprüfung auf Richtigkeit, wobei k) und l) optional ist.</t>
        </r>
      </text>
    </comment>
    <comment ref="P52" authorId="2" shapeId="0" xr:uid="{CBD7A95E-37B4-4DC8-88A5-44B7CA1A134E}">
      <text>
        <r>
          <rPr>
            <sz val="9"/>
            <color indexed="81"/>
            <rFont val="Segoe UI"/>
            <family val="2"/>
          </rPr>
          <t>Kriterien für Vollständigkeits- und Vorprüfung auf Richtigkeit</t>
        </r>
      </text>
    </comment>
  </commentList>
</comments>
</file>

<file path=xl/sharedStrings.xml><?xml version="1.0" encoding="utf-8"?>
<sst xmlns="http://schemas.openxmlformats.org/spreadsheetml/2006/main" count="12229" uniqueCount="7958">
  <si>
    <t>Raummieten</t>
  </si>
  <si>
    <t>Honorare</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</si>
  <si>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</si>
  <si>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</si>
  <si>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</si>
  <si>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</si>
  <si>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</si>
  <si>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</si>
  <si>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</si>
  <si>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</si>
  <si>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</si>
  <si>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</si>
  <si>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</si>
  <si>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</si>
  <si>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</si>
  <si>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</si>
  <si>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</si>
  <si>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</si>
  <si>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</si>
  <si>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</si>
  <si>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</si>
  <si>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</si>
  <si>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</si>
  <si>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</si>
  <si>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</si>
  <si>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</si>
  <si>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</si>
  <si>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</si>
  <si>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</si>
  <si>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</si>
  <si>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</si>
  <si>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</si>
  <si>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</si>
  <si>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PLZ d. Antragsstellers</t>
  </si>
  <si>
    <t>TN-Auflistungen</t>
  </si>
  <si>
    <t>Einnahmen</t>
  </si>
  <si>
    <t>Betrag</t>
  </si>
  <si>
    <t>Verpflegung/Übernachtung</t>
  </si>
  <si>
    <t>Kinderbetreuung/Assistenz</t>
  </si>
  <si>
    <t>Arbeits- und Hilfsmittel</t>
  </si>
  <si>
    <t>Freiwillige Arbeitsleistung</t>
  </si>
  <si>
    <t>unentgeltliche Sachleistungen</t>
  </si>
  <si>
    <t>Fehlbetrag</t>
  </si>
  <si>
    <t>a)</t>
  </si>
  <si>
    <t>b)</t>
  </si>
  <si>
    <t>c)</t>
  </si>
  <si>
    <t>d)</t>
  </si>
  <si>
    <t>Themenschwerpunkte</t>
  </si>
  <si>
    <t>e)</t>
  </si>
  <si>
    <t>Bitte bestätigen:</t>
  </si>
  <si>
    <t>Zeitstunden erreicht?</t>
  </si>
  <si>
    <t>Teilnehmende 18 bis unter 27 Jahre</t>
  </si>
  <si>
    <t>Teilnehmer gesamt</t>
  </si>
  <si>
    <t>16 bis unter 18 Jahre</t>
  </si>
  <si>
    <t>bis 45 Jahre</t>
  </si>
  <si>
    <t>Mitarbeit von sonstigen pädagogisch tätigen Personen</t>
  </si>
  <si>
    <t>Freiwillige Arbeitsleistungen (Std.)</t>
  </si>
  <si>
    <t>Sonstige Zuschüsse</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</si>
  <si>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</si>
  <si>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</si>
  <si>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</si>
  <si>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</si>
  <si>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</si>
  <si>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</si>
  <si>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</si>
  <si>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</si>
  <si>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</si>
  <si>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</si>
  <si>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</si>
  <si>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</si>
  <si>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</si>
  <si>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</si>
  <si>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</si>
  <si>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</si>
  <si>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</si>
  <si>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</si>
  <si>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</si>
  <si>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</si>
  <si>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</si>
  <si>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</si>
  <si>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</si>
  <si>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</si>
  <si>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</si>
  <si>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</si>
  <si>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</si>
  <si>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</si>
  <si>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</si>
  <si>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</si>
  <si>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</si>
  <si>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</si>
  <si>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</si>
  <si>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Ehrenamtlich/pädagog. tätige Personen</t>
  </si>
  <si>
    <t>Praktikanten</t>
  </si>
  <si>
    <t>Haupt-/Nebenberuflich tätige Personen</t>
  </si>
  <si>
    <t>€</t>
  </si>
  <si>
    <t>Sonst. Personen</t>
  </si>
  <si>
    <t>Teilnehmergebühren gesamt</t>
  </si>
  <si>
    <t>€ oder Std.</t>
  </si>
  <si>
    <t>Die Überweisung des Zuschusses soll auf folgende Bankverbindung erfolgen:</t>
  </si>
  <si>
    <t>Kontoinhaber:</t>
  </si>
  <si>
    <t>IBAN:</t>
  </si>
  <si>
    <t>Geldinstitut:</t>
  </si>
  <si>
    <t>BIC:</t>
  </si>
  <si>
    <t>(Gesellschafts-)polit., histor., arbeitsweltbez., interkult., weltansch., relig. Schwerpunkte</t>
  </si>
  <si>
    <t>Anhänge</t>
  </si>
  <si>
    <t>Programm, bestehen aus:</t>
  </si>
  <si>
    <t>Zielsetzung (ggf. Teilziele) der Maßnahme</t>
  </si>
  <si>
    <t>Tatsächlicher Zeitablauf</t>
  </si>
  <si>
    <t>den jeweiligen Inhalten</t>
  </si>
  <si>
    <t>den angewandten Methoden</t>
  </si>
  <si>
    <t>Teilnehmerliste</t>
  </si>
  <si>
    <t>(inkl. Referenten/verantw. Mitarbeiter usw.)</t>
  </si>
  <si>
    <t>f)</t>
  </si>
  <si>
    <t>g)</t>
  </si>
  <si>
    <t>h)</t>
  </si>
  <si>
    <t>i)</t>
  </si>
  <si>
    <t>j)</t>
  </si>
  <si>
    <t>k)</t>
  </si>
  <si>
    <t>l)</t>
  </si>
  <si>
    <t>m)</t>
  </si>
  <si>
    <t>n)</t>
  </si>
  <si>
    <t>o)</t>
  </si>
  <si>
    <t>Beginn (dd.mm.yy)</t>
  </si>
  <si>
    <t>Ende (dd.mm.yy)</t>
  </si>
  <si>
    <t>Referierende/
Pädagog. tätige Personen</t>
  </si>
  <si>
    <t>Status</t>
  </si>
  <si>
    <t>Der Förderbedingungen entsprechend wird ein Zuschuss in Höhe von</t>
  </si>
  <si>
    <t>zugeteilt.</t>
  </si>
  <si>
    <t>Datum</t>
  </si>
  <si>
    <t>Unterschrift</t>
  </si>
  <si>
    <t>Hinweis für den Antragsteller:</t>
  </si>
  <si>
    <t>offene Einladung</t>
  </si>
  <si>
    <t>p)</t>
  </si>
  <si>
    <t>Teilnehmendenliste</t>
  </si>
  <si>
    <t>Bezeichnung der Maßnahme:</t>
  </si>
  <si>
    <t>Alter</t>
  </si>
  <si>
    <t>m</t>
  </si>
  <si>
    <t>w</t>
  </si>
  <si>
    <t>EA</t>
  </si>
  <si>
    <t>HA</t>
  </si>
  <si>
    <t>HO</t>
  </si>
  <si>
    <t>PR</t>
  </si>
  <si>
    <t>SO</t>
  </si>
  <si>
    <t>Kennzeichen:</t>
  </si>
  <si>
    <t>Teilnehmende bis unter 10 Jahre</t>
  </si>
  <si>
    <t>Teilnehmende 14 bis unter 18 Jahre</t>
  </si>
  <si>
    <t>&lt;10</t>
  </si>
  <si>
    <t>Gesamtsumme Einnahmen</t>
  </si>
  <si>
    <t>Von BDKJ Landestelle auszufüllen:</t>
  </si>
  <si>
    <t>Gesamtausgaben</t>
  </si>
  <si>
    <t>Förderung von Jugendbildungsmaßnahmen in der Jugendarbeit aus Mitteln des Kinder- und Jugendprogramms der Bayerischen Staatsregierung (JBM)</t>
  </si>
  <si>
    <t xml:space="preserve">Auszahlungsbescheid/Kopie </t>
  </si>
  <si>
    <t>Zwischensumme</t>
  </si>
  <si>
    <t>Ausgaben Gesamt</t>
  </si>
  <si>
    <t>Fördervorschlag</t>
  </si>
  <si>
    <t>Vermerke</t>
  </si>
  <si>
    <t>Auszahlungsbescheid/ Kopie für Diözesanstelle</t>
  </si>
  <si>
    <t>Verbindlicher Fördervorschlag</t>
  </si>
  <si>
    <t>Auszahlungsbescheid</t>
  </si>
  <si>
    <t>Den Förderbedingungen entsprechend wird ein Zuschuss in Höhe von</t>
  </si>
  <si>
    <t>BDKJ Landesstelle</t>
  </si>
  <si>
    <t>Liste Teilnehmer(innen) / Referenten(innen)</t>
  </si>
  <si>
    <t>Antragsteller:</t>
  </si>
  <si>
    <t>Ort der Maßnahme:</t>
  </si>
  <si>
    <t>Angaben zum Antragsteller:</t>
  </si>
  <si>
    <t>Name Antragsteller</t>
  </si>
  <si>
    <t>PLZ Antragsteller</t>
  </si>
  <si>
    <t>Ort Antragsteller</t>
  </si>
  <si>
    <t>Angaben zur Maßnahme:</t>
  </si>
  <si>
    <t>Bezeichnung der Maßnahme</t>
  </si>
  <si>
    <t>PLZ der Maßnahme</t>
  </si>
  <si>
    <t>Ort der Maßnahme</t>
  </si>
  <si>
    <t>A. Referenten(innen) / verantwortliche Personen</t>
  </si>
  <si>
    <r>
      <t>*</t>
    </r>
    <r>
      <rPr>
        <b/>
        <i/>
        <u/>
        <sz val="12"/>
        <color theme="1"/>
        <rFont val="Calibri"/>
        <family val="2"/>
        <scheme val="minor"/>
      </rPr>
      <t>EA</t>
    </r>
    <r>
      <rPr>
        <i/>
        <sz val="12"/>
        <color theme="1"/>
        <rFont val="Calibri"/>
        <family val="2"/>
        <scheme val="minor"/>
      </rPr>
      <t xml:space="preserve"> (ehrenamtlich. MA), </t>
    </r>
    <r>
      <rPr>
        <b/>
        <i/>
        <u/>
        <sz val="12"/>
        <color theme="1"/>
        <rFont val="Calibri"/>
        <family val="2"/>
        <scheme val="minor"/>
      </rPr>
      <t>HA</t>
    </r>
    <r>
      <rPr>
        <i/>
        <sz val="12"/>
        <color theme="1"/>
        <rFont val="Calibri"/>
        <family val="2"/>
        <scheme val="minor"/>
      </rPr>
      <t xml:space="preserve"> (haupt-/nebenberuflicher MA), </t>
    </r>
    <r>
      <rPr>
        <b/>
        <i/>
        <u/>
        <sz val="12"/>
        <color theme="1"/>
        <rFont val="Calibri"/>
        <family val="2"/>
        <scheme val="minor"/>
      </rPr>
      <t>HO</t>
    </r>
    <r>
      <rPr>
        <i/>
        <sz val="12"/>
        <color theme="1"/>
        <rFont val="Calibri"/>
        <family val="2"/>
        <scheme val="minor"/>
      </rPr>
      <t xml:space="preserve"> (Honorarkraft), </t>
    </r>
    <r>
      <rPr>
        <b/>
        <i/>
        <u/>
        <sz val="12"/>
        <color theme="1"/>
        <rFont val="Calibri"/>
        <family val="2"/>
        <scheme val="minor"/>
      </rPr>
      <t>PR</t>
    </r>
    <r>
      <rPr>
        <i/>
        <sz val="12"/>
        <color theme="1"/>
        <rFont val="Calibri"/>
        <family val="2"/>
        <scheme val="minor"/>
      </rPr>
      <t xml:space="preserve"> (Praktikant), </t>
    </r>
    <r>
      <rPr>
        <b/>
        <i/>
        <u/>
        <sz val="12"/>
        <color theme="1"/>
        <rFont val="Calibri"/>
        <family val="2"/>
        <scheme val="minor"/>
      </rPr>
      <t>SO</t>
    </r>
    <r>
      <rPr>
        <i/>
        <sz val="12"/>
        <color theme="1"/>
        <rFont val="Calibri"/>
        <family val="2"/>
        <scheme val="minor"/>
      </rPr>
      <t xml:space="preserve"> (sonstige)</t>
    </r>
  </si>
  <si>
    <t>Nr</t>
  </si>
  <si>
    <t>Name, Vorname</t>
  </si>
  <si>
    <r>
      <t xml:space="preserve">Kennz.*
</t>
    </r>
    <r>
      <rPr>
        <i/>
        <sz val="10"/>
        <color theme="1"/>
        <rFont val="Calibri"/>
        <family val="2"/>
        <scheme val="minor"/>
      </rPr>
      <t>(s.oben)</t>
    </r>
  </si>
  <si>
    <t>10-&lt;14</t>
  </si>
  <si>
    <t>14-&lt;18</t>
  </si>
  <si>
    <t>18-&lt;27</t>
  </si>
  <si>
    <t>&gt;27</t>
  </si>
  <si>
    <t>Antragssteller(in)</t>
  </si>
  <si>
    <t>Soll-Zeitstunden</t>
  </si>
  <si>
    <t/>
  </si>
  <si>
    <t>Teilnehmer m</t>
  </si>
  <si>
    <t>Teilnehmer w</t>
  </si>
  <si>
    <t>&lt;16</t>
  </si>
  <si>
    <t>16-&lt;18</t>
  </si>
  <si>
    <t>27-&lt;45</t>
  </si>
  <si>
    <t>&gt;45</t>
  </si>
  <si>
    <t>&lt;45</t>
  </si>
  <si>
    <t>&gt;=45</t>
  </si>
  <si>
    <t>Betrag verr. m. Stundensatz:</t>
  </si>
  <si>
    <t>Unentgeltliche Sachleistung (Euro)</t>
  </si>
  <si>
    <t>Beginn der Maßnahme:</t>
  </si>
  <si>
    <t>Ende der Maßnahme:</t>
  </si>
  <si>
    <t>Schulen:</t>
  </si>
  <si>
    <t>Hauptschule</t>
  </si>
  <si>
    <t>Realschule</t>
  </si>
  <si>
    <t>Gymnasium</t>
  </si>
  <si>
    <t>Förderschule</t>
  </si>
  <si>
    <t>integrierte Gesamtschule</t>
  </si>
  <si>
    <t>berufsbildene Schule</t>
  </si>
  <si>
    <t>Schulformen:</t>
  </si>
  <si>
    <t>Halbtagsschule</t>
  </si>
  <si>
    <t>offene Ganztagsschule</t>
  </si>
  <si>
    <t>teilgebundene Ganztagsschule</t>
  </si>
  <si>
    <t>gebundene Ganztagsschule</t>
  </si>
  <si>
    <t>Schule mit mehreren Bildungsgängen</t>
  </si>
  <si>
    <t>Teilnehmer gesamt m/w</t>
  </si>
  <si>
    <r>
      <t xml:space="preserve">Teilnehmer gesamt </t>
    </r>
    <r>
      <rPr>
        <b/>
        <sz val="10"/>
        <rFont val="Calibri"/>
        <family val="2"/>
      </rPr>
      <t>Σ</t>
    </r>
  </si>
  <si>
    <t>Es wird bestätigt,dass die Maßnahme den Zielen und Inhalten des BDKJ bzw. der kirchl. Jugendarbeit entspricht, ferner den Rahmenrichtlinien des BJR der Antragsteller zuschussberechtigt sowie der Antrag richtig und vollständig ist.</t>
  </si>
  <si>
    <r>
      <t xml:space="preserve">Förderung von Jugendbildungsmaßnahmen (JBM) </t>
    </r>
    <r>
      <rPr>
        <b/>
        <sz val="12"/>
        <color theme="1"/>
        <rFont val="Calibri"/>
        <family val="2"/>
        <scheme val="minor"/>
      </rPr>
      <t xml:space="preserve">in der Jugendarbeit aus Mitteln des Kinder- und Jugendprogramms der Bayerischen Staatsregierung </t>
    </r>
  </si>
  <si>
    <t>Ausgaben</t>
  </si>
  <si>
    <t>Fahrtkosten</t>
  </si>
  <si>
    <t>70% der förderfähigen Ausgaben</t>
  </si>
  <si>
    <t xml:space="preserve">Förderung von Jugendbildungsmaßnahmen (JBM) in der Jugendarbeit aus Mitteln des Kinder- und Jugendprogramms der Bayerischen Staatsregierung </t>
  </si>
  <si>
    <t>27 Jahre und älter (nur m. Ausnahmereglung)</t>
  </si>
  <si>
    <t>Zuschussbetrag</t>
  </si>
  <si>
    <t>Summe Einnahmen</t>
  </si>
  <si>
    <t>Summe Ausgaben</t>
  </si>
  <si>
    <t>Dauer (Tage)-mind.</t>
  </si>
  <si>
    <t>Soll-Zeitstd. (mind.)</t>
  </si>
  <si>
    <t>Soll-Zeitstd.mind.</t>
  </si>
  <si>
    <t xml:space="preserve">Förderung von Jugendbildungsmaßnahmen (JBM)  in der Jugendarbeit aus Mitteln des Kinder- und Jugendprogramms der Bayerischen Staatsregierung </t>
  </si>
  <si>
    <t>70% Gesamtausgaben</t>
  </si>
  <si>
    <t>Verwendungsnachweis</t>
  </si>
  <si>
    <t>80 % unentgeltliche Sachleistungen</t>
  </si>
  <si>
    <t>Liste der im Rahmen der Kinderbetreuung</t>
  </si>
  <si>
    <t>und Assistenz bei Teilnehmenden</t>
  </si>
  <si>
    <t>Stundenzettel</t>
  </si>
  <si>
    <t>q)</t>
  </si>
  <si>
    <t>PLZ d. Antragsstellers(in)</t>
  </si>
  <si>
    <t>Wohnort</t>
  </si>
  <si>
    <t>PLZ</t>
  </si>
  <si>
    <t>B. Teilnehmer(innen)</t>
  </si>
  <si>
    <t>Unterschrift/Stempel</t>
  </si>
  <si>
    <t>Soll-Zeitstd. mind.</t>
  </si>
  <si>
    <t>Das PC-Formular</t>
  </si>
  <si>
    <t>wie geht's ?</t>
  </si>
  <si>
    <t>Das PC-Formular ist gedacht zur Erleichterung für Antragsteller. Es stellt keine Möglichkeit zur elektronischen Antragstellung dar (das dauert noch etwas), ist also auf dem üblichen Weg in Papierform einzureichen.</t>
  </si>
  <si>
    <r>
      <t>Nur</t>
    </r>
    <r>
      <rPr>
        <sz val="12"/>
        <color theme="1"/>
        <rFont val="Arial"/>
        <family val="2"/>
      </rPr>
      <t xml:space="preserve"> auf dem Blatt "</t>
    </r>
    <r>
      <rPr>
        <b/>
        <sz val="12"/>
        <color theme="1"/>
        <rFont val="Arial"/>
        <family val="2"/>
      </rPr>
      <t>Verwendungsnachweis</t>
    </r>
    <r>
      <rPr>
        <sz val="12"/>
        <color theme="1"/>
        <rFont val="Arial"/>
        <family val="2"/>
      </rPr>
      <t xml:space="preserve">" und der </t>
    </r>
    <r>
      <rPr>
        <b/>
        <sz val="12"/>
        <color theme="1"/>
        <rFont val="Arial"/>
        <family val="2"/>
      </rPr>
      <t>Teilnehmer/innenliste</t>
    </r>
    <r>
      <rPr>
        <sz val="12"/>
        <color theme="1"/>
        <rFont val="Arial"/>
        <family val="2"/>
      </rPr>
      <t xml:space="preserve"> können am PC Eintragungen gemacht werden. Die relevanten Felder sind im Antrag farblich hinterlegt. (Die Unterschriften müssen natürlich eigenhändig erfolgen und nicht per PC).</t>
    </r>
  </si>
  <si>
    <t>Alle anderen Felder (das Blatt "Auszahlungsbescheid" ganz) sind gesperrt. Bitte keine Veränderungen am Formular vornehmen!</t>
  </si>
  <si>
    <t>Für jeden neuen Zuschussantrag die Datei kopieren und entsprechend dem zu stellenden</t>
  </si>
  <si>
    <t>Antrag umbenennen und speichern. In dieser neu erstellten Datei im Eingabe-Formular die</t>
  </si>
  <si>
    <t>notwendigen Eintragungen - soweit bereits möglich - vornehmen und abspeichern. Die Daten</t>
  </si>
  <si>
    <t>werden automatisch auf die übrigen Formulare übernommen.</t>
  </si>
  <si>
    <t>Bei Teilnehmer mit einer PLZ außerhalb Bayern muss der Wohnort händisch eingegeben werden.</t>
  </si>
  <si>
    <r>
      <t xml:space="preserve">Nach der Maßnahme das Blatt </t>
    </r>
    <r>
      <rPr>
        <b/>
        <sz val="12"/>
        <color theme="1"/>
        <rFont val="Arial"/>
        <family val="2"/>
      </rPr>
      <t>"Verwendungsnachweis"</t>
    </r>
    <r>
      <rPr>
        <sz val="12"/>
        <color theme="1"/>
        <rFont val="Arial"/>
        <family val="2"/>
      </rPr>
      <t xml:space="preserve"> fertig ausfüllen,  zusammen mit dem Auszahlungsbescheid ausdrucken, unterschreiben und wie üblich mit Teilnehmerinnenliste, Einladung und Bericht auf den Weg bringen.</t>
    </r>
  </si>
  <si>
    <t>Mitarbeiter gesamt</t>
  </si>
  <si>
    <t>Teilnehmende 10 bis unter 14 Jahre</t>
  </si>
  <si>
    <t>Auf den oben bezeichneten Antrag wird ein Zuschuss gewährt. Die Förderung ist zweckbestimmt für die oben genannte Maßnahme</t>
  </si>
  <si>
    <t>Schule (nur bei Kooperation mit Schule notwendig)</t>
  </si>
  <si>
    <t>Schulform (nur bei Kooperation mit Schule notwendig)</t>
  </si>
  <si>
    <t>Grundschule</t>
  </si>
  <si>
    <t>Beginn der Maßnahme</t>
  </si>
  <si>
    <t>Ende der Maßnahme</t>
  </si>
  <si>
    <t>Von BDKJ DV/Landes-Mitgliedsverband auszufüllen:</t>
  </si>
  <si>
    <t>gewährt</t>
  </si>
  <si>
    <t>Kopie BDKJ DV / Landes-Mitgliedsverbände</t>
  </si>
  <si>
    <t>Förderung der Jugendbildungsmaßnahmen und (JBM)  aus Mitteln des Kinder- und Jugendprogramms der Bayerischen Staatsregierung</t>
  </si>
  <si>
    <r>
      <rPr>
        <b/>
        <i/>
        <u/>
        <sz val="8"/>
        <color rgb="FFFF0000"/>
        <rFont val="Calibri"/>
        <family val="2"/>
        <scheme val="minor"/>
      </rPr>
      <t>HINWEIS:</t>
    </r>
    <r>
      <rPr>
        <b/>
        <i/>
        <sz val="8"/>
        <color theme="1"/>
        <rFont val="Calibri"/>
        <family val="2"/>
        <scheme val="minor"/>
      </rPr>
      <t xml:space="preserve">
In Kenntnis der strafrechtlichen Bedeutung unvollständiger oder falscher Angaben, wird versichert, dass die Einnahmen und Ausgaben nach den Rechtsgrundlagen im Zusammenhang mit dem geförderten Vorhaben angefallen sind und die Rahmenrichtlinien sowie fachlichen Anforderungen eingehalten werden. Dem Unterzeichner ist bekannt, dass Zuwendung im Falle Ihrer zweckwidrigen Verwendung der Rückforderung und Verzinsung unterliegt. Es wird bestätigt, dass die in dem vorliegenden Verwendungsnachweis aufgeführte Ausgaben tatsächlich unmittelbar für diese Maßnahme entstanden und durch Belege nachgewiesen sind. Belege müssen zum Zwecke einer möglichen Nachprüfung fünf Jahre nach Durchführung der Maßnahme aufbewahrt werden.</t>
    </r>
  </si>
  <si>
    <t>70% der Gesamtausgaben</t>
  </si>
  <si>
    <t>63701</t>
  </si>
  <si>
    <t>Aschaffenburg</t>
  </si>
  <si>
    <t>63702</t>
  </si>
  <si>
    <t>63703</t>
  </si>
  <si>
    <t>63704</t>
  </si>
  <si>
    <t>63705</t>
  </si>
  <si>
    <t>63706</t>
  </si>
  <si>
    <t>63707</t>
  </si>
  <si>
    <t>63708</t>
  </si>
  <si>
    <t>63709</t>
  </si>
  <si>
    <t>63715</t>
  </si>
  <si>
    <t>63716</t>
  </si>
  <si>
    <t>63717</t>
  </si>
  <si>
    <t>63718</t>
  </si>
  <si>
    <t>63719</t>
  </si>
  <si>
    <t>63720</t>
  </si>
  <si>
    <t>63723</t>
  </si>
  <si>
    <t>63725</t>
  </si>
  <si>
    <t>63732</t>
  </si>
  <si>
    <t>63734</t>
  </si>
  <si>
    <t>63735</t>
  </si>
  <si>
    <t>63736</t>
  </si>
  <si>
    <t>63737</t>
  </si>
  <si>
    <t>63739</t>
  </si>
  <si>
    <t>63741</t>
  </si>
  <si>
    <t>63743</t>
  </si>
  <si>
    <t>63747</t>
  </si>
  <si>
    <t>Alzenau</t>
  </si>
  <si>
    <t>63748</t>
  </si>
  <si>
    <t>63749</t>
  </si>
  <si>
    <t>63751</t>
  </si>
  <si>
    <t>63754</t>
  </si>
  <si>
    <t>63755</t>
  </si>
  <si>
    <t>63756</t>
  </si>
  <si>
    <t>Großostheim</t>
  </si>
  <si>
    <t>63757</t>
  </si>
  <si>
    <t>63758</t>
  </si>
  <si>
    <t>63760</t>
  </si>
  <si>
    <t>63761</t>
  </si>
  <si>
    <t>63762</t>
  </si>
  <si>
    <t>63763</t>
  </si>
  <si>
    <t>Hösbach</t>
  </si>
  <si>
    <t>63764</t>
  </si>
  <si>
    <t>63768</t>
  </si>
  <si>
    <t>63769</t>
  </si>
  <si>
    <t>Goldbach</t>
  </si>
  <si>
    <t>63770</t>
  </si>
  <si>
    <t>63773</t>
  </si>
  <si>
    <t>63774</t>
  </si>
  <si>
    <t>Mömbris</t>
  </si>
  <si>
    <t>63776</t>
  </si>
  <si>
    <t>63777</t>
  </si>
  <si>
    <t>Obernburg a. Main</t>
  </si>
  <si>
    <t>63778</t>
  </si>
  <si>
    <t>63779</t>
  </si>
  <si>
    <t>63781</t>
  </si>
  <si>
    <t>63784</t>
  </si>
  <si>
    <t>63785</t>
  </si>
  <si>
    <t>63786</t>
  </si>
  <si>
    <t>Karlstein a. Main</t>
  </si>
  <si>
    <t>63787</t>
  </si>
  <si>
    <t>63789</t>
  </si>
  <si>
    <t>63791</t>
  </si>
  <si>
    <t>63792</t>
  </si>
  <si>
    <t>Kahl a. Main</t>
  </si>
  <si>
    <t>63793</t>
  </si>
  <si>
    <t>63796</t>
  </si>
  <si>
    <t>63797</t>
  </si>
  <si>
    <t>Kleinostheim</t>
  </si>
  <si>
    <t>63798</t>
  </si>
  <si>
    <t>63801</t>
  </si>
  <si>
    <t>63802</t>
  </si>
  <si>
    <t>Haibach</t>
  </si>
  <si>
    <t>63803</t>
  </si>
  <si>
    <t>63804</t>
  </si>
  <si>
    <t>63806</t>
  </si>
  <si>
    <t>63808</t>
  </si>
  <si>
    <t>63809</t>
  </si>
  <si>
    <t>Stockstadt a. Main</t>
  </si>
  <si>
    <t>63811</t>
  </si>
  <si>
    <t>63812</t>
  </si>
  <si>
    <t>Mainaschaff</t>
  </si>
  <si>
    <t>63814</t>
  </si>
  <si>
    <t>63815</t>
  </si>
  <si>
    <t>Elsenfeld</t>
  </si>
  <si>
    <t>63816</t>
  </si>
  <si>
    <t>63820</t>
  </si>
  <si>
    <t>63821</t>
  </si>
  <si>
    <t>Schöllkrippen</t>
  </si>
  <si>
    <t>63822</t>
  </si>
  <si>
    <t>63825</t>
  </si>
  <si>
    <t>Blankenbach</t>
  </si>
  <si>
    <t>Sommerkahl</t>
  </si>
  <si>
    <t>Westerngrund</t>
  </si>
  <si>
    <t>63826</t>
  </si>
  <si>
    <t>Geiselbach</t>
  </si>
  <si>
    <t>63828</t>
  </si>
  <si>
    <t>Kleinkahl</t>
  </si>
  <si>
    <t>63829</t>
  </si>
  <si>
    <t>Krombach</t>
  </si>
  <si>
    <t>63831</t>
  </si>
  <si>
    <t>Wiesen</t>
  </si>
  <si>
    <t>63832</t>
  </si>
  <si>
    <t>Sulzbach a. Main</t>
  </si>
  <si>
    <t>63834</t>
  </si>
  <si>
    <t>63835</t>
  </si>
  <si>
    <t>Kleinwallstadt</t>
  </si>
  <si>
    <t>63836</t>
  </si>
  <si>
    <t>63839</t>
  </si>
  <si>
    <t>63840</t>
  </si>
  <si>
    <t>Hausen</t>
  </si>
  <si>
    <t>63842</t>
  </si>
  <si>
    <t>Niedernberg</t>
  </si>
  <si>
    <t>63843</t>
  </si>
  <si>
    <t>63844</t>
  </si>
  <si>
    <t>Laufach</t>
  </si>
  <si>
    <t>63846</t>
  </si>
  <si>
    <t>Weiberhof</t>
  </si>
  <si>
    <t>63847</t>
  </si>
  <si>
    <t>Leidersbach</t>
  </si>
  <si>
    <t>63849</t>
  </si>
  <si>
    <t>63850</t>
  </si>
  <si>
    <t>Mömlingen</t>
  </si>
  <si>
    <t>63851</t>
  </si>
  <si>
    <t>63853</t>
  </si>
  <si>
    <t>63854</t>
  </si>
  <si>
    <t>Bessenbach</t>
  </si>
  <si>
    <t>63856</t>
  </si>
  <si>
    <t>63857</t>
  </si>
  <si>
    <t>Waldaschaff</t>
  </si>
  <si>
    <t>63860</t>
  </si>
  <si>
    <t>Rothenbuch</t>
  </si>
  <si>
    <t>63861</t>
  </si>
  <si>
    <t>Eschau</t>
  </si>
  <si>
    <t>63863</t>
  </si>
  <si>
    <t>Hundsrück</t>
  </si>
  <si>
    <t>63864</t>
  </si>
  <si>
    <t>Glattbach</t>
  </si>
  <si>
    <t>63865</t>
  </si>
  <si>
    <t>Johannesberg</t>
  </si>
  <si>
    <t>63867</t>
  </si>
  <si>
    <t>63868</t>
  </si>
  <si>
    <t>Großwallstadt</t>
  </si>
  <si>
    <t>63869</t>
  </si>
  <si>
    <t>Heigenbrücken</t>
  </si>
  <si>
    <t>63871</t>
  </si>
  <si>
    <t>Heinrichsthal</t>
  </si>
  <si>
    <t>63872</t>
  </si>
  <si>
    <t>Heimbuchenthal</t>
  </si>
  <si>
    <t>63874</t>
  </si>
  <si>
    <t>Dammbach</t>
  </si>
  <si>
    <t>Höllhammer</t>
  </si>
  <si>
    <t>63875</t>
  </si>
  <si>
    <t>Mespelbrunn</t>
  </si>
  <si>
    <t>63877</t>
  </si>
  <si>
    <t>Sailauf</t>
  </si>
  <si>
    <t>63879</t>
  </si>
  <si>
    <t>Weibersbrunn</t>
  </si>
  <si>
    <t>63881</t>
  </si>
  <si>
    <t>Miltenberg</t>
  </si>
  <si>
    <t>63882</t>
  </si>
  <si>
    <t>63883</t>
  </si>
  <si>
    <t>63884</t>
  </si>
  <si>
    <t>63885</t>
  </si>
  <si>
    <t>63886</t>
  </si>
  <si>
    <t>63887</t>
  </si>
  <si>
    <t>63888</t>
  </si>
  <si>
    <t>63897</t>
  </si>
  <si>
    <t>63900</t>
  </si>
  <si>
    <t>Erlenbach a. Main</t>
  </si>
  <si>
    <t>63901</t>
  </si>
  <si>
    <t>63902</t>
  </si>
  <si>
    <t>63906</t>
  </si>
  <si>
    <t>63907</t>
  </si>
  <si>
    <t>Klingenberg a. Main</t>
  </si>
  <si>
    <t>63908</t>
  </si>
  <si>
    <t>63911</t>
  </si>
  <si>
    <t>63912</t>
  </si>
  <si>
    <t>Amorbach</t>
  </si>
  <si>
    <t>63913</t>
  </si>
  <si>
    <t>63916</t>
  </si>
  <si>
    <t>Sansenhof</t>
  </si>
  <si>
    <t>63917</t>
  </si>
  <si>
    <t>Großheubach</t>
  </si>
  <si>
    <t>63918</t>
  </si>
  <si>
    <t>63920</t>
  </si>
  <si>
    <t>63921</t>
  </si>
  <si>
    <t>Kleinheubach</t>
  </si>
  <si>
    <t>63922</t>
  </si>
  <si>
    <t>63924</t>
  </si>
  <si>
    <t>Rüdenau</t>
  </si>
  <si>
    <t>63925</t>
  </si>
  <si>
    <t>Laudenbach</t>
  </si>
  <si>
    <t>63927</t>
  </si>
  <si>
    <t>Bürgstadt</t>
  </si>
  <si>
    <t>63928</t>
  </si>
  <si>
    <t>Eichenbühl</t>
  </si>
  <si>
    <t>63930</t>
  </si>
  <si>
    <t>Neunkirchen</t>
  </si>
  <si>
    <t>63931</t>
  </si>
  <si>
    <t>Kirchzell</t>
  </si>
  <si>
    <t>63933</t>
  </si>
  <si>
    <t>Mönchberg</t>
  </si>
  <si>
    <t>63934</t>
  </si>
  <si>
    <t>Röllbach</t>
  </si>
  <si>
    <t>63936</t>
  </si>
  <si>
    <t>Schneeberg</t>
  </si>
  <si>
    <t>63937</t>
  </si>
  <si>
    <t>Weilbach</t>
  </si>
  <si>
    <t>63939</t>
  </si>
  <si>
    <t>Wörth a. Main</t>
  </si>
  <si>
    <t>74594</t>
  </si>
  <si>
    <t>Gumpenweiler</t>
  </si>
  <si>
    <t>80001</t>
  </si>
  <si>
    <t>München</t>
  </si>
  <si>
    <t>80002</t>
  </si>
  <si>
    <t>80003</t>
  </si>
  <si>
    <t>80004</t>
  </si>
  <si>
    <t>80005</t>
  </si>
  <si>
    <t>80006</t>
  </si>
  <si>
    <t>80007</t>
  </si>
  <si>
    <t>80008</t>
  </si>
  <si>
    <t>80009</t>
  </si>
  <si>
    <t>80010</t>
  </si>
  <si>
    <t>80011</t>
  </si>
  <si>
    <t>80012</t>
  </si>
  <si>
    <t>80013</t>
  </si>
  <si>
    <t>80014</t>
  </si>
  <si>
    <t>80015</t>
  </si>
  <si>
    <t>80016</t>
  </si>
  <si>
    <t>80017</t>
  </si>
  <si>
    <t>80018</t>
  </si>
  <si>
    <t>80019</t>
  </si>
  <si>
    <t>80020</t>
  </si>
  <si>
    <t>80021</t>
  </si>
  <si>
    <t>80030</t>
  </si>
  <si>
    <t>80031</t>
  </si>
  <si>
    <t>80032</t>
  </si>
  <si>
    <t>80033</t>
  </si>
  <si>
    <t>80034</t>
  </si>
  <si>
    <t>80035</t>
  </si>
  <si>
    <t>80036</t>
  </si>
  <si>
    <t>80037</t>
  </si>
  <si>
    <t>80042</t>
  </si>
  <si>
    <t>80043</t>
  </si>
  <si>
    <t>80044</t>
  </si>
  <si>
    <t>80045</t>
  </si>
  <si>
    <t>80046</t>
  </si>
  <si>
    <t>80047</t>
  </si>
  <si>
    <t>80048</t>
  </si>
  <si>
    <t>80049</t>
  </si>
  <si>
    <t>80050</t>
  </si>
  <si>
    <t>80051</t>
  </si>
  <si>
    <t>80052</t>
  </si>
  <si>
    <t>80058</t>
  </si>
  <si>
    <t>80059</t>
  </si>
  <si>
    <t>80061</t>
  </si>
  <si>
    <t>80062</t>
  </si>
  <si>
    <t>80063</t>
  </si>
  <si>
    <t>80064</t>
  </si>
  <si>
    <t>80065</t>
  </si>
  <si>
    <t>80066</t>
  </si>
  <si>
    <t>80067</t>
  </si>
  <si>
    <t>80068</t>
  </si>
  <si>
    <t>80069</t>
  </si>
  <si>
    <t>80075</t>
  </si>
  <si>
    <t>80076</t>
  </si>
  <si>
    <t>80077</t>
  </si>
  <si>
    <t>80078</t>
  </si>
  <si>
    <t>80079</t>
  </si>
  <si>
    <t>80080</t>
  </si>
  <si>
    <t>80081</t>
  </si>
  <si>
    <t>80082</t>
  </si>
  <si>
    <t>80083</t>
  </si>
  <si>
    <t>80084</t>
  </si>
  <si>
    <t>80085</t>
  </si>
  <si>
    <t>80086</t>
  </si>
  <si>
    <t>80087</t>
  </si>
  <si>
    <t>80088</t>
  </si>
  <si>
    <t>80089</t>
  </si>
  <si>
    <t>80097</t>
  </si>
  <si>
    <t>80098</t>
  </si>
  <si>
    <t>80099</t>
  </si>
  <si>
    <t>80100</t>
  </si>
  <si>
    <t>80101</t>
  </si>
  <si>
    <t>80102</t>
  </si>
  <si>
    <t>80103</t>
  </si>
  <si>
    <t>80104</t>
  </si>
  <si>
    <t>80105</t>
  </si>
  <si>
    <t>80147</t>
  </si>
  <si>
    <t>80148</t>
  </si>
  <si>
    <t>80149</t>
  </si>
  <si>
    <t>80150</t>
  </si>
  <si>
    <t>80151</t>
  </si>
  <si>
    <t>80152</t>
  </si>
  <si>
    <t>80153</t>
  </si>
  <si>
    <t>80154</t>
  </si>
  <si>
    <t>80155</t>
  </si>
  <si>
    <t>80156</t>
  </si>
  <si>
    <t>80157</t>
  </si>
  <si>
    <t>80158</t>
  </si>
  <si>
    <t>80159</t>
  </si>
  <si>
    <t>80160</t>
  </si>
  <si>
    <t>80161</t>
  </si>
  <si>
    <t>80162</t>
  </si>
  <si>
    <t>80163</t>
  </si>
  <si>
    <t>80164</t>
  </si>
  <si>
    <t>80165</t>
  </si>
  <si>
    <t>80166</t>
  </si>
  <si>
    <t>80167</t>
  </si>
  <si>
    <t>80168</t>
  </si>
  <si>
    <t>80169</t>
  </si>
  <si>
    <t>80170</t>
  </si>
  <si>
    <t>80171</t>
  </si>
  <si>
    <t>80172</t>
  </si>
  <si>
    <t>80173</t>
  </si>
  <si>
    <t>80174</t>
  </si>
  <si>
    <t>80175</t>
  </si>
  <si>
    <t>80176</t>
  </si>
  <si>
    <t>80177</t>
  </si>
  <si>
    <t>80178</t>
  </si>
  <si>
    <t>80179</t>
  </si>
  <si>
    <t>80180</t>
  </si>
  <si>
    <t>80181</t>
  </si>
  <si>
    <t>80182</t>
  </si>
  <si>
    <t>80183</t>
  </si>
  <si>
    <t>80184</t>
  </si>
  <si>
    <t>80185</t>
  </si>
  <si>
    <t>80186</t>
  </si>
  <si>
    <t>80187</t>
  </si>
  <si>
    <t>80188</t>
  </si>
  <si>
    <t>80189</t>
  </si>
  <si>
    <t>80190</t>
  </si>
  <si>
    <t>80191</t>
  </si>
  <si>
    <t>80192</t>
  </si>
  <si>
    <t>80193</t>
  </si>
  <si>
    <t>80194</t>
  </si>
  <si>
    <t>80195</t>
  </si>
  <si>
    <t>80196</t>
  </si>
  <si>
    <t>80197</t>
  </si>
  <si>
    <t>80198</t>
  </si>
  <si>
    <t>80199</t>
  </si>
  <si>
    <t>80200</t>
  </si>
  <si>
    <t>80201</t>
  </si>
  <si>
    <t>80202</t>
  </si>
  <si>
    <t>80203</t>
  </si>
  <si>
    <t>80204</t>
  </si>
  <si>
    <t>80205</t>
  </si>
  <si>
    <t>80206</t>
  </si>
  <si>
    <t>80207</t>
  </si>
  <si>
    <t>80208</t>
  </si>
  <si>
    <t>80209</t>
  </si>
  <si>
    <t>80210</t>
  </si>
  <si>
    <t>80211</t>
  </si>
  <si>
    <t>80212</t>
  </si>
  <si>
    <t>80213</t>
  </si>
  <si>
    <t>80214</t>
  </si>
  <si>
    <t>80215</t>
  </si>
  <si>
    <t>80216</t>
  </si>
  <si>
    <t>80217</t>
  </si>
  <si>
    <t>80218</t>
  </si>
  <si>
    <t>80219</t>
  </si>
  <si>
    <t>80221</t>
  </si>
  <si>
    <t>80222</t>
  </si>
  <si>
    <t>80223</t>
  </si>
  <si>
    <t>80224</t>
  </si>
  <si>
    <t>80226</t>
  </si>
  <si>
    <t>80227</t>
  </si>
  <si>
    <t>80228</t>
  </si>
  <si>
    <t>80240</t>
  </si>
  <si>
    <t>80249</t>
  </si>
  <si>
    <t>80250</t>
  </si>
  <si>
    <t>80251</t>
  </si>
  <si>
    <t>80259</t>
  </si>
  <si>
    <t>80260</t>
  </si>
  <si>
    <t>80261</t>
  </si>
  <si>
    <t>80263</t>
  </si>
  <si>
    <t>80264</t>
  </si>
  <si>
    <t>80265</t>
  </si>
  <si>
    <t>80266</t>
  </si>
  <si>
    <t>80267</t>
  </si>
  <si>
    <t>80268</t>
  </si>
  <si>
    <t>80269</t>
  </si>
  <si>
    <t>80270</t>
  </si>
  <si>
    <t>80271</t>
  </si>
  <si>
    <t>80273</t>
  </si>
  <si>
    <t>80275</t>
  </si>
  <si>
    <t>80276</t>
  </si>
  <si>
    <t>80277</t>
  </si>
  <si>
    <t>80278</t>
  </si>
  <si>
    <t>80279</t>
  </si>
  <si>
    <t>80280</t>
  </si>
  <si>
    <t>80281</t>
  </si>
  <si>
    <t>80282</t>
  </si>
  <si>
    <t>80283</t>
  </si>
  <si>
    <t>80284</t>
  </si>
  <si>
    <t>80285</t>
  </si>
  <si>
    <t>80287</t>
  </si>
  <si>
    <t>80289</t>
  </si>
  <si>
    <t>80290</t>
  </si>
  <si>
    <t>80291</t>
  </si>
  <si>
    <t>80292</t>
  </si>
  <si>
    <t>80294</t>
  </si>
  <si>
    <t>80295</t>
  </si>
  <si>
    <t>80296</t>
  </si>
  <si>
    <t>80297</t>
  </si>
  <si>
    <t>80298</t>
  </si>
  <si>
    <t>80300</t>
  </si>
  <si>
    <t>80301</t>
  </si>
  <si>
    <t>80302</t>
  </si>
  <si>
    <t>80303</t>
  </si>
  <si>
    <t>80304</t>
  </si>
  <si>
    <t>80306</t>
  </si>
  <si>
    <t>80307</t>
  </si>
  <si>
    <t>80308</t>
  </si>
  <si>
    <t>80309</t>
  </si>
  <si>
    <t>80310</t>
  </si>
  <si>
    <t>80311</t>
  </si>
  <si>
    <t>80313</t>
  </si>
  <si>
    <t>80314</t>
  </si>
  <si>
    <t>80315</t>
  </si>
  <si>
    <t>80316</t>
  </si>
  <si>
    <t>80317</t>
  </si>
  <si>
    <t>80318</t>
  </si>
  <si>
    <t>80319</t>
  </si>
  <si>
    <t>80320</t>
  </si>
  <si>
    <t>80321</t>
  </si>
  <si>
    <t>80322</t>
  </si>
  <si>
    <t>80323</t>
  </si>
  <si>
    <t>80324</t>
  </si>
  <si>
    <t>80325</t>
  </si>
  <si>
    <t>80326</t>
  </si>
  <si>
    <t>80327</t>
  </si>
  <si>
    <t>80328</t>
  </si>
  <si>
    <t>80329</t>
  </si>
  <si>
    <t>80331</t>
  </si>
  <si>
    <t>80333</t>
  </si>
  <si>
    <t>80335</t>
  </si>
  <si>
    <t>80336</t>
  </si>
  <si>
    <t>80337</t>
  </si>
  <si>
    <t>80339</t>
  </si>
  <si>
    <t>80340</t>
  </si>
  <si>
    <t>80400</t>
  </si>
  <si>
    <t>80451</t>
  </si>
  <si>
    <t>80452</t>
  </si>
  <si>
    <t>80453</t>
  </si>
  <si>
    <t>80454</t>
  </si>
  <si>
    <t>80455</t>
  </si>
  <si>
    <t>80456</t>
  </si>
  <si>
    <t>80466</t>
  </si>
  <si>
    <t>80469</t>
  </si>
  <si>
    <t>80501</t>
  </si>
  <si>
    <t>80502</t>
  </si>
  <si>
    <t>80503</t>
  </si>
  <si>
    <t>80504</t>
  </si>
  <si>
    <t>80505</t>
  </si>
  <si>
    <t>80506</t>
  </si>
  <si>
    <t>80524</t>
  </si>
  <si>
    <t>80525</t>
  </si>
  <si>
    <t>80530</t>
  </si>
  <si>
    <t>80533</t>
  </si>
  <si>
    <t>80534</t>
  </si>
  <si>
    <t>80535</t>
  </si>
  <si>
    <t>80538</t>
  </si>
  <si>
    <t>80539</t>
  </si>
  <si>
    <t>80601</t>
  </si>
  <si>
    <t>80602</t>
  </si>
  <si>
    <t>80603</t>
  </si>
  <si>
    <t>80604</t>
  </si>
  <si>
    <t>80605</t>
  </si>
  <si>
    <t>80606</t>
  </si>
  <si>
    <t>80607</t>
  </si>
  <si>
    <t>80608</t>
  </si>
  <si>
    <t>80609</t>
  </si>
  <si>
    <t>80614</t>
  </si>
  <si>
    <t>80615</t>
  </si>
  <si>
    <t>80631</t>
  </si>
  <si>
    <t>80632</t>
  </si>
  <si>
    <t>80634</t>
  </si>
  <si>
    <t>80636</t>
  </si>
  <si>
    <t>80637</t>
  </si>
  <si>
    <t>80638</t>
  </si>
  <si>
    <t>80639</t>
  </si>
  <si>
    <t>80671</t>
  </si>
  <si>
    <t>80672</t>
  </si>
  <si>
    <t>80673</t>
  </si>
  <si>
    <t>80674</t>
  </si>
  <si>
    <t>80675</t>
  </si>
  <si>
    <t>80676</t>
  </si>
  <si>
    <t>80682</t>
  </si>
  <si>
    <t>80683</t>
  </si>
  <si>
    <t>80684</t>
  </si>
  <si>
    <t>80686</t>
  </si>
  <si>
    <t>80687</t>
  </si>
  <si>
    <t>80689</t>
  </si>
  <si>
    <t>80700</t>
  </si>
  <si>
    <t>80701</t>
  </si>
  <si>
    <t>80702</t>
  </si>
  <si>
    <t>80703</t>
  </si>
  <si>
    <t>80704</t>
  </si>
  <si>
    <t>80705</t>
  </si>
  <si>
    <t>80706</t>
  </si>
  <si>
    <t>80707</t>
  </si>
  <si>
    <t>80708</t>
  </si>
  <si>
    <t>80709</t>
  </si>
  <si>
    <t>80710</t>
  </si>
  <si>
    <t>80711</t>
  </si>
  <si>
    <t>80712</t>
  </si>
  <si>
    <t>80713</t>
  </si>
  <si>
    <t>80714</t>
  </si>
  <si>
    <t>80715</t>
  </si>
  <si>
    <t>80716</t>
  </si>
  <si>
    <t>80717</t>
  </si>
  <si>
    <t>80718</t>
  </si>
  <si>
    <t>80719</t>
  </si>
  <si>
    <t>80720</t>
  </si>
  <si>
    <t>80721</t>
  </si>
  <si>
    <t>80722</t>
  </si>
  <si>
    <t>80750</t>
  </si>
  <si>
    <t>80751</t>
  </si>
  <si>
    <t>80752</t>
  </si>
  <si>
    <t>80753</t>
  </si>
  <si>
    <t>80754</t>
  </si>
  <si>
    <t>80777</t>
  </si>
  <si>
    <t>80778</t>
  </si>
  <si>
    <t>80780</t>
  </si>
  <si>
    <t>80781</t>
  </si>
  <si>
    <t>80782</t>
  </si>
  <si>
    <t>80784</t>
  </si>
  <si>
    <t>80787</t>
  </si>
  <si>
    <t>80788</t>
  </si>
  <si>
    <t>80789</t>
  </si>
  <si>
    <t>80790</t>
  </si>
  <si>
    <t>80791</t>
  </si>
  <si>
    <t>80792</t>
  </si>
  <si>
    <t>80794</t>
  </si>
  <si>
    <t>80796</t>
  </si>
  <si>
    <t>80797</t>
  </si>
  <si>
    <t>80798</t>
  </si>
  <si>
    <t>80799</t>
  </si>
  <si>
    <t>80801</t>
  </si>
  <si>
    <t>80802</t>
  </si>
  <si>
    <t>80803</t>
  </si>
  <si>
    <t>80804</t>
  </si>
  <si>
    <t>80805</t>
  </si>
  <si>
    <t>80807</t>
  </si>
  <si>
    <t>80809</t>
  </si>
  <si>
    <t>80901</t>
  </si>
  <si>
    <t>80902</t>
  </si>
  <si>
    <t>80903</t>
  </si>
  <si>
    <t>80904</t>
  </si>
  <si>
    <t>80905</t>
  </si>
  <si>
    <t>80906</t>
  </si>
  <si>
    <t>80910</t>
  </si>
  <si>
    <t>80911</t>
  </si>
  <si>
    <t>80912</t>
  </si>
  <si>
    <t>80913</t>
  </si>
  <si>
    <t>80914</t>
  </si>
  <si>
    <t>80915</t>
  </si>
  <si>
    <t>80916</t>
  </si>
  <si>
    <t>80920</t>
  </si>
  <si>
    <t>80931</t>
  </si>
  <si>
    <t>80933</t>
  </si>
  <si>
    <t>80935</t>
  </si>
  <si>
    <t>80937</t>
  </si>
  <si>
    <t>80939</t>
  </si>
  <si>
    <t>80971</t>
  </si>
  <si>
    <t>80972</t>
  </si>
  <si>
    <t>80973</t>
  </si>
  <si>
    <t>80974</t>
  </si>
  <si>
    <t>80975</t>
  </si>
  <si>
    <t>80976</t>
  </si>
  <si>
    <t>80977</t>
  </si>
  <si>
    <t>80991</t>
  </si>
  <si>
    <t>80992</t>
  </si>
  <si>
    <t>80993</t>
  </si>
  <si>
    <t>80995</t>
  </si>
  <si>
    <t>80997</t>
  </si>
  <si>
    <t>80999</t>
  </si>
  <si>
    <t>81001</t>
  </si>
  <si>
    <t>81002</t>
  </si>
  <si>
    <t>81003</t>
  </si>
  <si>
    <t>81004</t>
  </si>
  <si>
    <t>81005</t>
  </si>
  <si>
    <t>81006</t>
  </si>
  <si>
    <t>81007</t>
  </si>
  <si>
    <t>81008</t>
  </si>
  <si>
    <t>81009</t>
  </si>
  <si>
    <t>81010</t>
  </si>
  <si>
    <t>81011</t>
  </si>
  <si>
    <t>81012</t>
  </si>
  <si>
    <t>81013</t>
  </si>
  <si>
    <t>81014</t>
  </si>
  <si>
    <t>81015</t>
  </si>
  <si>
    <t>81016</t>
  </si>
  <si>
    <t>81017</t>
  </si>
  <si>
    <t>81018</t>
  </si>
  <si>
    <t>81019</t>
  </si>
  <si>
    <t>81020</t>
  </si>
  <si>
    <t>81021</t>
  </si>
  <si>
    <t>81022</t>
  </si>
  <si>
    <t>81023</t>
  </si>
  <si>
    <t>81024</t>
  </si>
  <si>
    <t>81025</t>
  </si>
  <si>
    <t>81026</t>
  </si>
  <si>
    <t>81027</t>
  </si>
  <si>
    <t>81028</t>
  </si>
  <si>
    <t>81029</t>
  </si>
  <si>
    <t>81030</t>
  </si>
  <si>
    <t>81031</t>
  </si>
  <si>
    <t>81032</t>
  </si>
  <si>
    <t>81033</t>
  </si>
  <si>
    <t>81034</t>
  </si>
  <si>
    <t>81035</t>
  </si>
  <si>
    <t>81036</t>
  </si>
  <si>
    <t>81037</t>
  </si>
  <si>
    <t>81038</t>
  </si>
  <si>
    <t>81039</t>
  </si>
  <si>
    <t>81040</t>
  </si>
  <si>
    <t>81041</t>
  </si>
  <si>
    <t>81042</t>
  </si>
  <si>
    <t>81043</t>
  </si>
  <si>
    <t>81044</t>
  </si>
  <si>
    <t>81045</t>
  </si>
  <si>
    <t>81046</t>
  </si>
  <si>
    <t>81047</t>
  </si>
  <si>
    <t>81048</t>
  </si>
  <si>
    <t>81049</t>
  </si>
  <si>
    <t>81050</t>
  </si>
  <si>
    <t>81051</t>
  </si>
  <si>
    <t>81052</t>
  </si>
  <si>
    <t>81053</t>
  </si>
  <si>
    <t>81054</t>
  </si>
  <si>
    <t>81055</t>
  </si>
  <si>
    <t>81056</t>
  </si>
  <si>
    <t>81057</t>
  </si>
  <si>
    <t>81058</t>
  </si>
  <si>
    <t>81059</t>
  </si>
  <si>
    <t>81060</t>
  </si>
  <si>
    <t>81061</t>
  </si>
  <si>
    <t>81062</t>
  </si>
  <si>
    <t>81063</t>
  </si>
  <si>
    <t>81064</t>
  </si>
  <si>
    <t>81065</t>
  </si>
  <si>
    <t>81066</t>
  </si>
  <si>
    <t>81067</t>
  </si>
  <si>
    <t>81068</t>
  </si>
  <si>
    <t>81069</t>
  </si>
  <si>
    <t>81070</t>
  </si>
  <si>
    <t>81201</t>
  </si>
  <si>
    <t>81202</t>
  </si>
  <si>
    <t>81203</t>
  </si>
  <si>
    <t>81204</t>
  </si>
  <si>
    <t>81205</t>
  </si>
  <si>
    <t>81206</t>
  </si>
  <si>
    <t>81207</t>
  </si>
  <si>
    <t>81208</t>
  </si>
  <si>
    <t>81213</t>
  </si>
  <si>
    <t>81214</t>
  </si>
  <si>
    <t>81215</t>
  </si>
  <si>
    <t>81218</t>
  </si>
  <si>
    <t>81219</t>
  </si>
  <si>
    <t>81220</t>
  </si>
  <si>
    <t>81236</t>
  </si>
  <si>
    <t>81237</t>
  </si>
  <si>
    <t>81238</t>
  </si>
  <si>
    <t>81241</t>
  </si>
  <si>
    <t>81243</t>
  </si>
  <si>
    <t>81245</t>
  </si>
  <si>
    <t>81247</t>
  </si>
  <si>
    <t>81249</t>
  </si>
  <si>
    <t>81301</t>
  </si>
  <si>
    <t>81302</t>
  </si>
  <si>
    <t>81303</t>
  </si>
  <si>
    <t>81304</t>
  </si>
  <si>
    <t>81305</t>
  </si>
  <si>
    <t>81306</t>
  </si>
  <si>
    <t>81307</t>
  </si>
  <si>
    <t>81308</t>
  </si>
  <si>
    <t>81309</t>
  </si>
  <si>
    <t>81310</t>
  </si>
  <si>
    <t>81311</t>
  </si>
  <si>
    <t>81312</t>
  </si>
  <si>
    <t>81313</t>
  </si>
  <si>
    <t>81314</t>
  </si>
  <si>
    <t>81315</t>
  </si>
  <si>
    <t>81316</t>
  </si>
  <si>
    <t>81317</t>
  </si>
  <si>
    <t>81318</t>
  </si>
  <si>
    <t>81319</t>
  </si>
  <si>
    <t>81320</t>
  </si>
  <si>
    <t>81331</t>
  </si>
  <si>
    <t>81332</t>
  </si>
  <si>
    <t>81333</t>
  </si>
  <si>
    <t>81334</t>
  </si>
  <si>
    <t>81335</t>
  </si>
  <si>
    <t>81336</t>
  </si>
  <si>
    <t>81337</t>
  </si>
  <si>
    <t>81338</t>
  </si>
  <si>
    <t>81339</t>
  </si>
  <si>
    <t>81340</t>
  </si>
  <si>
    <t>81357</t>
  </si>
  <si>
    <t>81358</t>
  </si>
  <si>
    <t>81360</t>
  </si>
  <si>
    <t>81362</t>
  </si>
  <si>
    <t>81364</t>
  </si>
  <si>
    <t>81365</t>
  </si>
  <si>
    <t>81366</t>
  </si>
  <si>
    <t>81367</t>
  </si>
  <si>
    <t>81369</t>
  </si>
  <si>
    <t>81371</t>
  </si>
  <si>
    <t>81373</t>
  </si>
  <si>
    <t>81375</t>
  </si>
  <si>
    <t>81377</t>
  </si>
  <si>
    <t>81379</t>
  </si>
  <si>
    <t>81451</t>
  </si>
  <si>
    <t>81452</t>
  </si>
  <si>
    <t>81453</t>
  </si>
  <si>
    <t>81454</t>
  </si>
  <si>
    <t>81455</t>
  </si>
  <si>
    <t>81456</t>
  </si>
  <si>
    <t>81457</t>
  </si>
  <si>
    <t>81458</t>
  </si>
  <si>
    <t>81459</t>
  </si>
  <si>
    <t>81460</t>
  </si>
  <si>
    <t>81475</t>
  </si>
  <si>
    <t>81476</t>
  </si>
  <si>
    <t>81477</t>
  </si>
  <si>
    <t>81479</t>
  </si>
  <si>
    <t>81501</t>
  </si>
  <si>
    <t>81502</t>
  </si>
  <si>
    <t>81503</t>
  </si>
  <si>
    <t>81504</t>
  </si>
  <si>
    <t>81505</t>
  </si>
  <si>
    <t>81506</t>
  </si>
  <si>
    <t>81507</t>
  </si>
  <si>
    <t>81508</t>
  </si>
  <si>
    <t>81509</t>
  </si>
  <si>
    <t>81510</t>
  </si>
  <si>
    <t>81511</t>
  </si>
  <si>
    <t>81517</t>
  </si>
  <si>
    <t>81518</t>
  </si>
  <si>
    <t>81519</t>
  </si>
  <si>
    <t>81520</t>
  </si>
  <si>
    <t>81531</t>
  </si>
  <si>
    <t>81532</t>
  </si>
  <si>
    <t>81533</t>
  </si>
  <si>
    <t>81535</t>
  </si>
  <si>
    <t>81536</t>
  </si>
  <si>
    <t>81537</t>
  </si>
  <si>
    <t>81538</t>
  </si>
  <si>
    <t>81539</t>
  </si>
  <si>
    <t>81541</t>
  </si>
  <si>
    <t>81543</t>
  </si>
  <si>
    <t>81545</t>
  </si>
  <si>
    <t>81547</t>
  </si>
  <si>
    <t>81549</t>
  </si>
  <si>
    <t>81550</t>
  </si>
  <si>
    <t>81601</t>
  </si>
  <si>
    <t>81602</t>
  </si>
  <si>
    <t>81603</t>
  </si>
  <si>
    <t>81604</t>
  </si>
  <si>
    <t>81605</t>
  </si>
  <si>
    <t>81606</t>
  </si>
  <si>
    <t>81607</t>
  </si>
  <si>
    <t>81608</t>
  </si>
  <si>
    <t>81609</t>
  </si>
  <si>
    <t>81610</t>
  </si>
  <si>
    <t>81611</t>
  </si>
  <si>
    <t>81612</t>
  </si>
  <si>
    <t>81613</t>
  </si>
  <si>
    <t>81614</t>
  </si>
  <si>
    <t>81615</t>
  </si>
  <si>
    <t>81616</t>
  </si>
  <si>
    <t>81617</t>
  </si>
  <si>
    <t>81618</t>
  </si>
  <si>
    <t>81619</t>
  </si>
  <si>
    <t>81620</t>
  </si>
  <si>
    <t>81627</t>
  </si>
  <si>
    <t>81628</t>
  </si>
  <si>
    <t>81629</t>
  </si>
  <si>
    <t>81630</t>
  </si>
  <si>
    <t>81631</t>
  </si>
  <si>
    <t>81632</t>
  </si>
  <si>
    <t>81633</t>
  </si>
  <si>
    <t>81634</t>
  </si>
  <si>
    <t>81635</t>
  </si>
  <si>
    <t>81658</t>
  </si>
  <si>
    <t>81659</t>
  </si>
  <si>
    <t>81660</t>
  </si>
  <si>
    <t>81661</t>
  </si>
  <si>
    <t>81662</t>
  </si>
  <si>
    <t>81663</t>
  </si>
  <si>
    <t>81664</t>
  </si>
  <si>
    <t>81665</t>
  </si>
  <si>
    <t>81666</t>
  </si>
  <si>
    <t>81667</t>
  </si>
  <si>
    <t>81669</t>
  </si>
  <si>
    <t>81671</t>
  </si>
  <si>
    <t>81673</t>
  </si>
  <si>
    <t>81675</t>
  </si>
  <si>
    <t>81677</t>
  </si>
  <si>
    <t>81679</t>
  </si>
  <si>
    <t>81701</t>
  </si>
  <si>
    <t>81702</t>
  </si>
  <si>
    <t>81703</t>
  </si>
  <si>
    <t>81704</t>
  </si>
  <si>
    <t>81705</t>
  </si>
  <si>
    <t>81706</t>
  </si>
  <si>
    <t>81707</t>
  </si>
  <si>
    <t>81708</t>
  </si>
  <si>
    <t>81709</t>
  </si>
  <si>
    <t>81710</t>
  </si>
  <si>
    <t>81723</t>
  </si>
  <si>
    <t>81724</t>
  </si>
  <si>
    <t>81725</t>
  </si>
  <si>
    <t>81726</t>
  </si>
  <si>
    <t>81727</t>
  </si>
  <si>
    <t>81728</t>
  </si>
  <si>
    <t>81729</t>
  </si>
  <si>
    <t>81731</t>
  </si>
  <si>
    <t>81732</t>
  </si>
  <si>
    <t>81733</t>
  </si>
  <si>
    <t>81735</t>
  </si>
  <si>
    <t>81737</t>
  </si>
  <si>
    <t>81739</t>
  </si>
  <si>
    <t>81801</t>
  </si>
  <si>
    <t>81802</t>
  </si>
  <si>
    <t>81803</t>
  </si>
  <si>
    <t>81804</t>
  </si>
  <si>
    <t>81805</t>
  </si>
  <si>
    <t>81806</t>
  </si>
  <si>
    <t>81807</t>
  </si>
  <si>
    <t>81820</t>
  </si>
  <si>
    <t>81822</t>
  </si>
  <si>
    <t>81823</t>
  </si>
  <si>
    <t>81825</t>
  </si>
  <si>
    <t>81827</t>
  </si>
  <si>
    <t>81829</t>
  </si>
  <si>
    <t>81901</t>
  </si>
  <si>
    <t>81902</t>
  </si>
  <si>
    <t>81903</t>
  </si>
  <si>
    <t>81904</t>
  </si>
  <si>
    <t>81905</t>
  </si>
  <si>
    <t>81906</t>
  </si>
  <si>
    <t>81907</t>
  </si>
  <si>
    <t>81908</t>
  </si>
  <si>
    <t>81909</t>
  </si>
  <si>
    <t>81910</t>
  </si>
  <si>
    <t>81919</t>
  </si>
  <si>
    <t>81920</t>
  </si>
  <si>
    <t>81921</t>
  </si>
  <si>
    <t>81922</t>
  </si>
  <si>
    <t>81925</t>
  </si>
  <si>
    <t>81927</t>
  </si>
  <si>
    <t>81929</t>
  </si>
  <si>
    <t>81987</t>
  </si>
  <si>
    <t>81988</t>
  </si>
  <si>
    <t>81989</t>
  </si>
  <si>
    <t>81995</t>
  </si>
  <si>
    <t>81997</t>
  </si>
  <si>
    <t>81999</t>
  </si>
  <si>
    <t>82001</t>
  </si>
  <si>
    <t>Unterhaching</t>
  </si>
  <si>
    <t>82002</t>
  </si>
  <si>
    <t>82003</t>
  </si>
  <si>
    <t>82004</t>
  </si>
  <si>
    <t>82008</t>
  </si>
  <si>
    <t>82018</t>
  </si>
  <si>
    <t>Taufkirchen</t>
  </si>
  <si>
    <t>82019</t>
  </si>
  <si>
    <t>82020</t>
  </si>
  <si>
    <t>82024</t>
  </si>
  <si>
    <t>82025</t>
  </si>
  <si>
    <t>Grünwald</t>
  </si>
  <si>
    <t>82026</t>
  </si>
  <si>
    <t>82027</t>
  </si>
  <si>
    <t>82028</t>
  </si>
  <si>
    <t>82029</t>
  </si>
  <si>
    <t>82031</t>
  </si>
  <si>
    <t>82032</t>
  </si>
  <si>
    <t>Deisenhofen</t>
  </si>
  <si>
    <t>82033</t>
  </si>
  <si>
    <t>82034</t>
  </si>
  <si>
    <t>82035</t>
  </si>
  <si>
    <t>82036</t>
  </si>
  <si>
    <t>82037</t>
  </si>
  <si>
    <t>82038</t>
  </si>
  <si>
    <t>82039</t>
  </si>
  <si>
    <t>82041</t>
  </si>
  <si>
    <t>Furth</t>
  </si>
  <si>
    <t>Gerblinghausen</t>
  </si>
  <si>
    <t>Kreuzpullach</t>
  </si>
  <si>
    <t>Laufzorn</t>
  </si>
  <si>
    <t>Oberbiberg</t>
  </si>
  <si>
    <t>Oberhaching</t>
  </si>
  <si>
    <t>Ödenpullach</t>
  </si>
  <si>
    <t>82042</t>
  </si>
  <si>
    <t>Pullach i. Isartal</t>
  </si>
  <si>
    <t>82043</t>
  </si>
  <si>
    <t>82047</t>
  </si>
  <si>
    <t>82049</t>
  </si>
  <si>
    <t>82050</t>
  </si>
  <si>
    <t>Sauerlach</t>
  </si>
  <si>
    <t>82051</t>
  </si>
  <si>
    <t>82054</t>
  </si>
  <si>
    <t>82055</t>
  </si>
  <si>
    <t>Icking</t>
  </si>
  <si>
    <t>82057</t>
  </si>
  <si>
    <t>82058</t>
  </si>
  <si>
    <t>Neuried</t>
  </si>
  <si>
    <t>82059</t>
  </si>
  <si>
    <t>82061</t>
  </si>
  <si>
    <t>82064</t>
  </si>
  <si>
    <t>Jettenhausen</t>
  </si>
  <si>
    <t>Oberdill</t>
  </si>
  <si>
    <t>Straßlach-Dingharting</t>
  </si>
  <si>
    <t>82065</t>
  </si>
  <si>
    <t>Baierbrunn</t>
  </si>
  <si>
    <t>82067</t>
  </si>
  <si>
    <t>Ebenhausen</t>
  </si>
  <si>
    <t>Kloster Schäftlarn</t>
  </si>
  <si>
    <t>Zell</t>
  </si>
  <si>
    <t>82069</t>
  </si>
  <si>
    <t>Hohenschäftlarn</t>
  </si>
  <si>
    <t>Schäftlarn</t>
  </si>
  <si>
    <t>82101</t>
  </si>
  <si>
    <t>Germering</t>
  </si>
  <si>
    <t>82102</t>
  </si>
  <si>
    <t>82103</t>
  </si>
  <si>
    <t>82104</t>
  </si>
  <si>
    <t>82110</t>
  </si>
  <si>
    <t>82116</t>
  </si>
  <si>
    <t>Gauting</t>
  </si>
  <si>
    <t>82117</t>
  </si>
  <si>
    <t>82118</t>
  </si>
  <si>
    <t>82119</t>
  </si>
  <si>
    <t>82120</t>
  </si>
  <si>
    <t>82121</t>
  </si>
  <si>
    <t>82122</t>
  </si>
  <si>
    <t>82131</t>
  </si>
  <si>
    <t>Kasten</t>
  </si>
  <si>
    <t>Stockdorf</t>
  </si>
  <si>
    <t>82132</t>
  </si>
  <si>
    <t>82133</t>
  </si>
  <si>
    <t>Olching</t>
  </si>
  <si>
    <t>82134</t>
  </si>
  <si>
    <t>82135</t>
  </si>
  <si>
    <t>82140</t>
  </si>
  <si>
    <t>82141</t>
  </si>
  <si>
    <t>Planegg</t>
  </si>
  <si>
    <t>82142</t>
  </si>
  <si>
    <t>82143</t>
  </si>
  <si>
    <t>82144</t>
  </si>
  <si>
    <t>82145</t>
  </si>
  <si>
    <t>82148</t>
  </si>
  <si>
    <t>82149</t>
  </si>
  <si>
    <t>Krailling</t>
  </si>
  <si>
    <t>82152</t>
  </si>
  <si>
    <t>82153</t>
  </si>
  <si>
    <t>Gräfelfing</t>
  </si>
  <si>
    <t>82154</t>
  </si>
  <si>
    <t>82155</t>
  </si>
  <si>
    <t>82156</t>
  </si>
  <si>
    <t>82157</t>
  </si>
  <si>
    <t>82158</t>
  </si>
  <si>
    <t>82159</t>
  </si>
  <si>
    <t>82160</t>
  </si>
  <si>
    <t>82166</t>
  </si>
  <si>
    <t>82167</t>
  </si>
  <si>
    <t>Puchheim</t>
  </si>
  <si>
    <t>82168</t>
  </si>
  <si>
    <t>82169</t>
  </si>
  <si>
    <t>82170</t>
  </si>
  <si>
    <t>82171</t>
  </si>
  <si>
    <t>82175</t>
  </si>
  <si>
    <t>82178</t>
  </si>
  <si>
    <t>82179</t>
  </si>
  <si>
    <t>Gröbenzell</t>
  </si>
  <si>
    <t>82180</t>
  </si>
  <si>
    <t>82181</t>
  </si>
  <si>
    <t>82182</t>
  </si>
  <si>
    <t>82183</t>
  </si>
  <si>
    <t>82184</t>
  </si>
  <si>
    <t>82185</t>
  </si>
  <si>
    <t>82194</t>
  </si>
  <si>
    <t>82195</t>
  </si>
  <si>
    <t>Gilching</t>
  </si>
  <si>
    <t>82196</t>
  </si>
  <si>
    <t>82197</t>
  </si>
  <si>
    <t>82198</t>
  </si>
  <si>
    <t>82199</t>
  </si>
  <si>
    <t>82205</t>
  </si>
  <si>
    <t>Hüll</t>
  </si>
  <si>
    <t>82211</t>
  </si>
  <si>
    <t>Herrsching a. Ammersee</t>
  </si>
  <si>
    <t>82212</t>
  </si>
  <si>
    <t>Maisach</t>
  </si>
  <si>
    <t>82213</t>
  </si>
  <si>
    <t>82215</t>
  </si>
  <si>
    <t>82216</t>
  </si>
  <si>
    <t>82217</t>
  </si>
  <si>
    <t>Eichenau</t>
  </si>
  <si>
    <t>82218</t>
  </si>
  <si>
    <t>82219</t>
  </si>
  <si>
    <t>82223</t>
  </si>
  <si>
    <t>Roggenstein</t>
  </si>
  <si>
    <t>82224</t>
  </si>
  <si>
    <t>Seefeld</t>
  </si>
  <si>
    <t>82225</t>
  </si>
  <si>
    <t>82229</t>
  </si>
  <si>
    <t>82230</t>
  </si>
  <si>
    <t>Weßling</t>
  </si>
  <si>
    <t>82231</t>
  </si>
  <si>
    <t>82234</t>
  </si>
  <si>
    <t>82237</t>
  </si>
  <si>
    <t>Wörthsee</t>
  </si>
  <si>
    <t>82239</t>
  </si>
  <si>
    <t>Alling</t>
  </si>
  <si>
    <t>82241</t>
  </si>
  <si>
    <t>Fürstenfeldbruck</t>
  </si>
  <si>
    <t>82242</t>
  </si>
  <si>
    <t>82243</t>
  </si>
  <si>
    <t>82244</t>
  </si>
  <si>
    <t>82245</t>
  </si>
  <si>
    <t>82246</t>
  </si>
  <si>
    <t>82247</t>
  </si>
  <si>
    <t>82254</t>
  </si>
  <si>
    <t>82256</t>
  </si>
  <si>
    <t>82266</t>
  </si>
  <si>
    <t>Inning a. Ammersee</t>
  </si>
  <si>
    <t>82269</t>
  </si>
  <si>
    <t>Geltendorf</t>
  </si>
  <si>
    <t>82270</t>
  </si>
  <si>
    <t>Moorenweis</t>
  </si>
  <si>
    <t>82272</t>
  </si>
  <si>
    <t>82275</t>
  </si>
  <si>
    <t>Emmering</t>
  </si>
  <si>
    <t>82276</t>
  </si>
  <si>
    <t>Adelshofen</t>
  </si>
  <si>
    <t>82278</t>
  </si>
  <si>
    <t>Althegnenberg</t>
  </si>
  <si>
    <t>82279</t>
  </si>
  <si>
    <t>Eching am Ammersee</t>
  </si>
  <si>
    <t>82281</t>
  </si>
  <si>
    <t>Egenhofen</t>
  </si>
  <si>
    <t>82284</t>
  </si>
  <si>
    <t>Grafrath</t>
  </si>
  <si>
    <t>82285</t>
  </si>
  <si>
    <t>Hattenhofen</t>
  </si>
  <si>
    <t>82287</t>
  </si>
  <si>
    <t>Jesenwang</t>
  </si>
  <si>
    <t>82288</t>
  </si>
  <si>
    <t>Kottgeisering</t>
  </si>
  <si>
    <t>82290</t>
  </si>
  <si>
    <t>Landsberied</t>
  </si>
  <si>
    <t>82291</t>
  </si>
  <si>
    <t>Mammendorf</t>
  </si>
  <si>
    <t>82293</t>
  </si>
  <si>
    <t>Mittelstetten</t>
  </si>
  <si>
    <t>82294</t>
  </si>
  <si>
    <t>Oberschweinbach</t>
  </si>
  <si>
    <t>82296</t>
  </si>
  <si>
    <t>Schöngeising</t>
  </si>
  <si>
    <t>82297</t>
  </si>
  <si>
    <t>Steindorf</t>
  </si>
  <si>
    <t>82299</t>
  </si>
  <si>
    <t>Türkenfeld</t>
  </si>
  <si>
    <t>82300</t>
  </si>
  <si>
    <t>Starnberg</t>
  </si>
  <si>
    <t>82301</t>
  </si>
  <si>
    <t>82302</t>
  </si>
  <si>
    <t>82303</t>
  </si>
  <si>
    <t>82304</t>
  </si>
  <si>
    <t>82305</t>
  </si>
  <si>
    <t>82306</t>
  </si>
  <si>
    <t>82307</t>
  </si>
  <si>
    <t>82308</t>
  </si>
  <si>
    <t>82309</t>
  </si>
  <si>
    <t>82310</t>
  </si>
  <si>
    <t>82311</t>
  </si>
  <si>
    <t>82312</t>
  </si>
  <si>
    <t>82315</t>
  </si>
  <si>
    <t>82316</t>
  </si>
  <si>
    <t>82317</t>
  </si>
  <si>
    <t>82319</t>
  </si>
  <si>
    <t>Seewiesen</t>
  </si>
  <si>
    <t>82320</t>
  </si>
  <si>
    <t>82321</t>
  </si>
  <si>
    <t>82322</t>
  </si>
  <si>
    <t>82323</t>
  </si>
  <si>
    <t>Tutzing</t>
  </si>
  <si>
    <t>82324</t>
  </si>
  <si>
    <t>82327</t>
  </si>
  <si>
    <t>82328</t>
  </si>
  <si>
    <t>Berg</t>
  </si>
  <si>
    <t>82335</t>
  </si>
  <si>
    <t>82336</t>
  </si>
  <si>
    <t>Feldafing</t>
  </si>
  <si>
    <t>82337</t>
  </si>
  <si>
    <t>82340</t>
  </si>
  <si>
    <t>82341</t>
  </si>
  <si>
    <t>Pöcking</t>
  </si>
  <si>
    <t>82343</t>
  </si>
  <si>
    <t>82346</t>
  </si>
  <si>
    <t>Andechs</t>
  </si>
  <si>
    <t>82347</t>
  </si>
  <si>
    <t>Bernried</t>
  </si>
  <si>
    <t>82349</t>
  </si>
  <si>
    <t>Frohnloh</t>
  </si>
  <si>
    <t>Pentenried</t>
  </si>
  <si>
    <t>82351</t>
  </si>
  <si>
    <t>Weilheim i. OB</t>
  </si>
  <si>
    <t>82352</t>
  </si>
  <si>
    <t>82353</t>
  </si>
  <si>
    <t>82354</t>
  </si>
  <si>
    <t>82355</t>
  </si>
  <si>
    <t>82356</t>
  </si>
  <si>
    <t>82357</t>
  </si>
  <si>
    <t>82360</t>
  </si>
  <si>
    <t>82362</t>
  </si>
  <si>
    <t>Schörghof</t>
  </si>
  <si>
    <t>82363</t>
  </si>
  <si>
    <t>82372</t>
  </si>
  <si>
    <t>Penzberg</t>
  </si>
  <si>
    <t>82373</t>
  </si>
  <si>
    <t>82374</t>
  </si>
  <si>
    <t>82377</t>
  </si>
  <si>
    <t>82378</t>
  </si>
  <si>
    <t>Peißenberg</t>
  </si>
  <si>
    <t>82380</t>
  </si>
  <si>
    <t>Bruckerhof</t>
  </si>
  <si>
    <t>Osterwald</t>
  </si>
  <si>
    <t>Roßlaich</t>
  </si>
  <si>
    <t>82381</t>
  </si>
  <si>
    <t>Hohenpeißenberg</t>
  </si>
  <si>
    <t>82383</t>
  </si>
  <si>
    <t>82386</t>
  </si>
  <si>
    <t>Huglfing</t>
  </si>
  <si>
    <t>Oberhausen</t>
  </si>
  <si>
    <t>82387</t>
  </si>
  <si>
    <t>Antdorf</t>
  </si>
  <si>
    <t>82389</t>
  </si>
  <si>
    <t>Böbing</t>
  </si>
  <si>
    <t>82390</t>
  </si>
  <si>
    <t>Eberfing</t>
  </si>
  <si>
    <t>Moos</t>
  </si>
  <si>
    <t>Tradlenz</t>
  </si>
  <si>
    <t>82392</t>
  </si>
  <si>
    <t>Habach</t>
  </si>
  <si>
    <t>Habaching</t>
  </si>
  <si>
    <t>Hachtsee</t>
  </si>
  <si>
    <t>Reinthal</t>
  </si>
  <si>
    <t>82393</t>
  </si>
  <si>
    <t>Iffeldorf</t>
  </si>
  <si>
    <t>82395</t>
  </si>
  <si>
    <t>Obersöchering</t>
  </si>
  <si>
    <t>82396</t>
  </si>
  <si>
    <t>Pähl</t>
  </si>
  <si>
    <t>82398</t>
  </si>
  <si>
    <t>Polling</t>
  </si>
  <si>
    <t>82399</t>
  </si>
  <si>
    <t>Raisting</t>
  </si>
  <si>
    <t>82401</t>
  </si>
  <si>
    <t>Rottenbuch</t>
  </si>
  <si>
    <t>82402</t>
  </si>
  <si>
    <t>Seeshaupt</t>
  </si>
  <si>
    <t>82404</t>
  </si>
  <si>
    <t>Sindelsdorf</t>
  </si>
  <si>
    <t>82405</t>
  </si>
  <si>
    <t>Wessobrunn</t>
  </si>
  <si>
    <t>82407</t>
  </si>
  <si>
    <t>Wielenbach</t>
  </si>
  <si>
    <t>82409</t>
  </si>
  <si>
    <t>Wildsteig</t>
  </si>
  <si>
    <t>82411</t>
  </si>
  <si>
    <t>Murnau a. Staffelsee</t>
  </si>
  <si>
    <t>82412</t>
  </si>
  <si>
    <t>82413</t>
  </si>
  <si>
    <t>82414</t>
  </si>
  <si>
    <t>82418</t>
  </si>
  <si>
    <t>Hofheim</t>
  </si>
  <si>
    <t>Riegsee</t>
  </si>
  <si>
    <t>Seehausen a. Staffelsee</t>
  </si>
  <si>
    <t>82427</t>
  </si>
  <si>
    <t>Kochel a. See</t>
  </si>
  <si>
    <t>82428</t>
  </si>
  <si>
    <t>82431</t>
  </si>
  <si>
    <t>82432</t>
  </si>
  <si>
    <t>Herzogstand</t>
  </si>
  <si>
    <t>Obernach</t>
  </si>
  <si>
    <t>Urfeld</t>
  </si>
  <si>
    <t>Walchensee</t>
  </si>
  <si>
    <t>Zwergern</t>
  </si>
  <si>
    <t>82433</t>
  </si>
  <si>
    <t>Bad Kohlgrub</t>
  </si>
  <si>
    <t>82435</t>
  </si>
  <si>
    <t>Bad Bayersoien</t>
  </si>
  <si>
    <t>82436</t>
  </si>
  <si>
    <t>Eglfing</t>
  </si>
  <si>
    <t>82438</t>
  </si>
  <si>
    <t>Eschenlohe</t>
  </si>
  <si>
    <t>82439</t>
  </si>
  <si>
    <t>Großweil</t>
  </si>
  <si>
    <t>Kreut</t>
  </si>
  <si>
    <t>82441</t>
  </si>
  <si>
    <t>Ohlstadt</t>
  </si>
  <si>
    <t>82442</t>
  </si>
  <si>
    <t>Saulgrub</t>
  </si>
  <si>
    <t>82444</t>
  </si>
  <si>
    <t>Schlehdorf</t>
  </si>
  <si>
    <t>82445</t>
  </si>
  <si>
    <t>Schwaigen</t>
  </si>
  <si>
    <t>82447</t>
  </si>
  <si>
    <t>Spatzenhausen</t>
  </si>
  <si>
    <t>82449</t>
  </si>
  <si>
    <t>Heimgarten</t>
  </si>
  <si>
    <t>Uffing a. Staffelsee</t>
  </si>
  <si>
    <t>82451</t>
  </si>
  <si>
    <t>Garmisch-Partenkirchen</t>
  </si>
  <si>
    <t>82452</t>
  </si>
  <si>
    <t>82453</t>
  </si>
  <si>
    <t>82454</t>
  </si>
  <si>
    <t>82455</t>
  </si>
  <si>
    <t>82456</t>
  </si>
  <si>
    <t>82457</t>
  </si>
  <si>
    <t>82458</t>
  </si>
  <si>
    <t>82459</t>
  </si>
  <si>
    <t>82460</t>
  </si>
  <si>
    <t>82467</t>
  </si>
  <si>
    <t>Plattele</t>
  </si>
  <si>
    <t>82475</t>
  </si>
  <si>
    <t>Schneefernerhaus</t>
  </si>
  <si>
    <t>82477</t>
  </si>
  <si>
    <t>Mittenwald</t>
  </si>
  <si>
    <t>82478</t>
  </si>
  <si>
    <t>82481</t>
  </si>
  <si>
    <t>82482</t>
  </si>
  <si>
    <t>Oberammergau</t>
  </si>
  <si>
    <t>82483</t>
  </si>
  <si>
    <t>82484</t>
  </si>
  <si>
    <t>82487</t>
  </si>
  <si>
    <t>82488</t>
  </si>
  <si>
    <t>Ettal</t>
  </si>
  <si>
    <t>82490</t>
  </si>
  <si>
    <t>Farchant</t>
  </si>
  <si>
    <t>82491</t>
  </si>
  <si>
    <t>Grainau</t>
  </si>
  <si>
    <t>82493</t>
  </si>
  <si>
    <t>Elmau</t>
  </si>
  <si>
    <t>Gerold</t>
  </si>
  <si>
    <t>Klais</t>
  </si>
  <si>
    <t>Kranzbach</t>
  </si>
  <si>
    <t>82494</t>
  </si>
  <si>
    <t>Krün</t>
  </si>
  <si>
    <t>82496</t>
  </si>
  <si>
    <t>Oberau</t>
  </si>
  <si>
    <t>82497</t>
  </si>
  <si>
    <t>Unterammergau</t>
  </si>
  <si>
    <t>82499</t>
  </si>
  <si>
    <t>Wallgau</t>
  </si>
  <si>
    <t>82501</t>
  </si>
  <si>
    <t>Wolfratshausen</t>
  </si>
  <si>
    <t>82502</t>
  </si>
  <si>
    <t>82503</t>
  </si>
  <si>
    <t>82504</t>
  </si>
  <si>
    <t>82505</t>
  </si>
  <si>
    <t>82506</t>
  </si>
  <si>
    <t>82507</t>
  </si>
  <si>
    <t>82510</t>
  </si>
  <si>
    <t>82515</t>
  </si>
  <si>
    <t>82522</t>
  </si>
  <si>
    <t>Geretsried</t>
  </si>
  <si>
    <t>82523</t>
  </si>
  <si>
    <t>82524</t>
  </si>
  <si>
    <t>82525</t>
  </si>
  <si>
    <t>82526</t>
  </si>
  <si>
    <t>82527</t>
  </si>
  <si>
    <t>82532</t>
  </si>
  <si>
    <t>82533</t>
  </si>
  <si>
    <t>82534</t>
  </si>
  <si>
    <t>82538</t>
  </si>
  <si>
    <t>82541</t>
  </si>
  <si>
    <t>Münsing</t>
  </si>
  <si>
    <t>82544</t>
  </si>
  <si>
    <t>Egling</t>
  </si>
  <si>
    <t>82547</t>
  </si>
  <si>
    <t>Eurasburg</t>
  </si>
  <si>
    <t>82549</t>
  </si>
  <si>
    <t>Königsdorf</t>
  </si>
  <si>
    <t>83001</t>
  </si>
  <si>
    <t>Rosenheim</t>
  </si>
  <si>
    <t>83002</t>
  </si>
  <si>
    <t>83003</t>
  </si>
  <si>
    <t>83004</t>
  </si>
  <si>
    <t>83005</t>
  </si>
  <si>
    <t>83006</t>
  </si>
  <si>
    <t>83007</t>
  </si>
  <si>
    <t>83008</t>
  </si>
  <si>
    <t>83009</t>
  </si>
  <si>
    <t>83011</t>
  </si>
  <si>
    <t>83012</t>
  </si>
  <si>
    <t>83013</t>
  </si>
  <si>
    <t>83014</t>
  </si>
  <si>
    <t>83015</t>
  </si>
  <si>
    <t>83016</t>
  </si>
  <si>
    <t>83017</t>
  </si>
  <si>
    <t>83018</t>
  </si>
  <si>
    <t>83019</t>
  </si>
  <si>
    <t>83022</t>
  </si>
  <si>
    <t>83024</t>
  </si>
  <si>
    <t>83026</t>
  </si>
  <si>
    <t>83027</t>
  </si>
  <si>
    <t>83028</t>
  </si>
  <si>
    <t>83029</t>
  </si>
  <si>
    <t>Kolbermoor</t>
  </si>
  <si>
    <t>83030</t>
  </si>
  <si>
    <t>83034</t>
  </si>
  <si>
    <t>83035</t>
  </si>
  <si>
    <t>Bad Aibling</t>
  </si>
  <si>
    <t>83036</t>
  </si>
  <si>
    <t>83037</t>
  </si>
  <si>
    <t>83038</t>
  </si>
  <si>
    <t>83039</t>
  </si>
  <si>
    <t>83043</t>
  </si>
  <si>
    <t>83044</t>
  </si>
  <si>
    <t>Bruckmühl</t>
  </si>
  <si>
    <t>83045</t>
  </si>
  <si>
    <t>83046</t>
  </si>
  <si>
    <t>83047</t>
  </si>
  <si>
    <t>83049</t>
  </si>
  <si>
    <t>83052</t>
  </si>
  <si>
    <t>83053</t>
  </si>
  <si>
    <t>83054</t>
  </si>
  <si>
    <t>83055</t>
  </si>
  <si>
    <t>83056</t>
  </si>
  <si>
    <t>83057</t>
  </si>
  <si>
    <t>83059</t>
  </si>
  <si>
    <t>83060</t>
  </si>
  <si>
    <t>Raubling</t>
  </si>
  <si>
    <t>83061</t>
  </si>
  <si>
    <t>83064</t>
  </si>
  <si>
    <t>83065</t>
  </si>
  <si>
    <t>Stephanskirchen</t>
  </si>
  <si>
    <t>83066</t>
  </si>
  <si>
    <t>83067</t>
  </si>
  <si>
    <t>83069</t>
  </si>
  <si>
    <t>83071</t>
  </si>
  <si>
    <t>83072</t>
  </si>
  <si>
    <t>Bad Feilnbach</t>
  </si>
  <si>
    <t>83074</t>
  </si>
  <si>
    <t>83075</t>
  </si>
  <si>
    <t>83076</t>
  </si>
  <si>
    <t>Oberaudorf</t>
  </si>
  <si>
    <t>83077</t>
  </si>
  <si>
    <t>83080</t>
  </si>
  <si>
    <t>83081</t>
  </si>
  <si>
    <t>Riedering</t>
  </si>
  <si>
    <t>83083</t>
  </si>
  <si>
    <t>83084</t>
  </si>
  <si>
    <t>Kiefersfelden</t>
  </si>
  <si>
    <t>83085</t>
  </si>
  <si>
    <t>83088</t>
  </si>
  <si>
    <t>83089</t>
  </si>
  <si>
    <t>Bad Endorf</t>
  </si>
  <si>
    <t>83090</t>
  </si>
  <si>
    <t>83091</t>
  </si>
  <si>
    <t>83093</t>
  </si>
  <si>
    <t>83094</t>
  </si>
  <si>
    <t>Brannenburg</t>
  </si>
  <si>
    <t>83095</t>
  </si>
  <si>
    <t>83097</t>
  </si>
  <si>
    <t>83098</t>
  </si>
  <si>
    <t>83099</t>
  </si>
  <si>
    <t>Rohrdorf</t>
  </si>
  <si>
    <t>83100</t>
  </si>
  <si>
    <t>83101</t>
  </si>
  <si>
    <t>83102</t>
  </si>
  <si>
    <t>Tuntenhausen</t>
  </si>
  <si>
    <t>83104</t>
  </si>
  <si>
    <t>83105</t>
  </si>
  <si>
    <t>Großkarolinenfeld</t>
  </si>
  <si>
    <t>83106</t>
  </si>
  <si>
    <t>83109</t>
  </si>
  <si>
    <t>83110</t>
  </si>
  <si>
    <t>Frasdorf</t>
  </si>
  <si>
    <t>83112</t>
  </si>
  <si>
    <t>83115</t>
  </si>
  <si>
    <t>Neubeuern</t>
  </si>
  <si>
    <t>83116</t>
  </si>
  <si>
    <t>Obing</t>
  </si>
  <si>
    <t>83117</t>
  </si>
  <si>
    <t>83119</t>
  </si>
  <si>
    <t>83122</t>
  </si>
  <si>
    <t>Samerberg</t>
  </si>
  <si>
    <t>83123</t>
  </si>
  <si>
    <t>Amerang</t>
  </si>
  <si>
    <t>83125</t>
  </si>
  <si>
    <t>Eggstätt</t>
  </si>
  <si>
    <t>83126</t>
  </si>
  <si>
    <t>Flintsbach a. Inn</t>
  </si>
  <si>
    <t>83128</t>
  </si>
  <si>
    <t>Halfing</t>
  </si>
  <si>
    <t>83129</t>
  </si>
  <si>
    <t>Höslwang</t>
  </si>
  <si>
    <t>83131</t>
  </si>
  <si>
    <t>Nußdorf a. Inn</t>
  </si>
  <si>
    <t>83132</t>
  </si>
  <si>
    <t>Pittenhart</t>
  </si>
  <si>
    <t>83134</t>
  </si>
  <si>
    <t>Prutting</t>
  </si>
  <si>
    <t>83135</t>
  </si>
  <si>
    <t>Schechen</t>
  </si>
  <si>
    <t>83137</t>
  </si>
  <si>
    <t>Schonstett</t>
  </si>
  <si>
    <t>83139</t>
  </si>
  <si>
    <t>Söchtenau</t>
  </si>
  <si>
    <t>83201</t>
  </si>
  <si>
    <t>Prien a. Chiemsee</t>
  </si>
  <si>
    <t>83202</t>
  </si>
  <si>
    <t>83203</t>
  </si>
  <si>
    <t>83204</t>
  </si>
  <si>
    <t>83205</t>
  </si>
  <si>
    <t>83206</t>
  </si>
  <si>
    <t>83207</t>
  </si>
  <si>
    <t>83208</t>
  </si>
  <si>
    <t>83209</t>
  </si>
  <si>
    <t>Herrenchiemsee</t>
  </si>
  <si>
    <t>83210</t>
  </si>
  <si>
    <t>83211</t>
  </si>
  <si>
    <t>83212</t>
  </si>
  <si>
    <t>83219</t>
  </si>
  <si>
    <t>Grassau</t>
  </si>
  <si>
    <t>83220</t>
  </si>
  <si>
    <t>83221</t>
  </si>
  <si>
    <t>83224</t>
  </si>
  <si>
    <t>Staudach-Egerndach</t>
  </si>
  <si>
    <t>83225</t>
  </si>
  <si>
    <t>Aschau i. Chiemgau</t>
  </si>
  <si>
    <t>83226</t>
  </si>
  <si>
    <t>83227</t>
  </si>
  <si>
    <t>83228</t>
  </si>
  <si>
    <t>83229</t>
  </si>
  <si>
    <t>83230</t>
  </si>
  <si>
    <t>Bernau a. Chiemsee</t>
  </si>
  <si>
    <t>83231</t>
  </si>
  <si>
    <t>83233</t>
  </si>
  <si>
    <t>83234</t>
  </si>
  <si>
    <t>Übersee</t>
  </si>
  <si>
    <t>83236</t>
  </si>
  <si>
    <t>83237</t>
  </si>
  <si>
    <t>Reit im Winkl</t>
  </si>
  <si>
    <t>83238</t>
  </si>
  <si>
    <t>83239</t>
  </si>
  <si>
    <t>83241</t>
  </si>
  <si>
    <t>83242</t>
  </si>
  <si>
    <t>83243</t>
  </si>
  <si>
    <t>Unterwössen</t>
  </si>
  <si>
    <t>83244</t>
  </si>
  <si>
    <t>83246</t>
  </si>
  <si>
    <t>83247</t>
  </si>
  <si>
    <t>Marquartstein</t>
  </si>
  <si>
    <t>83248</t>
  </si>
  <si>
    <t>83250</t>
  </si>
  <si>
    <t>Fahrnpoint</t>
  </si>
  <si>
    <t>Hochgernhaus</t>
  </si>
  <si>
    <t>83251</t>
  </si>
  <si>
    <t>Rimsting</t>
  </si>
  <si>
    <t>83253</t>
  </si>
  <si>
    <t>83254</t>
  </si>
  <si>
    <t>Breitbrunn a. Chiemsee</t>
  </si>
  <si>
    <t>83256</t>
  </si>
  <si>
    <t>Chiemsee</t>
  </si>
  <si>
    <t>Frauenchiemsee</t>
  </si>
  <si>
    <t>83257</t>
  </si>
  <si>
    <t>Gstadt a. Chiemsee</t>
  </si>
  <si>
    <t>83259</t>
  </si>
  <si>
    <t>Schleching</t>
  </si>
  <si>
    <t>83261</t>
  </si>
  <si>
    <t>Traunstein</t>
  </si>
  <si>
    <t>83262</t>
  </si>
  <si>
    <t>83263</t>
  </si>
  <si>
    <t>83264</t>
  </si>
  <si>
    <t>83265</t>
  </si>
  <si>
    <t>83266</t>
  </si>
  <si>
    <t>83267</t>
  </si>
  <si>
    <t>83268</t>
  </si>
  <si>
    <t>83269</t>
  </si>
  <si>
    <t>83274</t>
  </si>
  <si>
    <t>83276</t>
  </si>
  <si>
    <t>83278</t>
  </si>
  <si>
    <t>83291</t>
  </si>
  <si>
    <t>Traunreut</t>
  </si>
  <si>
    <t>83292</t>
  </si>
  <si>
    <t>83293</t>
  </si>
  <si>
    <t>83294</t>
  </si>
  <si>
    <t>83295</t>
  </si>
  <si>
    <t>83301</t>
  </si>
  <si>
    <t>83302</t>
  </si>
  <si>
    <t>Trostberg</t>
  </si>
  <si>
    <t>83303</t>
  </si>
  <si>
    <t>83304</t>
  </si>
  <si>
    <t>83306</t>
  </si>
  <si>
    <t>83308</t>
  </si>
  <si>
    <t>83309</t>
  </si>
  <si>
    <t>Siegsdorf</t>
  </si>
  <si>
    <t>83310</t>
  </si>
  <si>
    <t>83313</t>
  </si>
  <si>
    <t>83314</t>
  </si>
  <si>
    <t>Teisendorf</t>
  </si>
  <si>
    <t>83315</t>
  </si>
  <si>
    <t>83317</t>
  </si>
  <si>
    <t>83318</t>
  </si>
  <si>
    <t>Ruhpolding</t>
  </si>
  <si>
    <t>83319</t>
  </si>
  <si>
    <t>83320</t>
  </si>
  <si>
    <t>83321</t>
  </si>
  <si>
    <t>83324</t>
  </si>
  <si>
    <t>83325</t>
  </si>
  <si>
    <t>Waging a. See</t>
  </si>
  <si>
    <t>83326</t>
  </si>
  <si>
    <t>83327</t>
  </si>
  <si>
    <t>83329</t>
  </si>
  <si>
    <t>Gänsberg</t>
  </si>
  <si>
    <t>Horn</t>
  </si>
  <si>
    <t>83330</t>
  </si>
  <si>
    <t>Inzell</t>
  </si>
  <si>
    <t>83331</t>
  </si>
  <si>
    <t>83334</t>
  </si>
  <si>
    <t>83335</t>
  </si>
  <si>
    <t>Chieming</t>
  </si>
  <si>
    <t>83336</t>
  </si>
  <si>
    <t>83339</t>
  </si>
  <si>
    <t>83340</t>
  </si>
  <si>
    <t>Tacherting</t>
  </si>
  <si>
    <t>83342</t>
  </si>
  <si>
    <t>83343</t>
  </si>
  <si>
    <t>Bergen</t>
  </si>
  <si>
    <t>83344</t>
  </si>
  <si>
    <t>83346</t>
  </si>
  <si>
    <t>Brünndling-Alm</t>
  </si>
  <si>
    <t>Hochfellnhaus</t>
  </si>
  <si>
    <t>83347</t>
  </si>
  <si>
    <t>Palling</t>
  </si>
  <si>
    <t>83349</t>
  </si>
  <si>
    <t>83350</t>
  </si>
  <si>
    <t>Altenmarkt a.d.Alz</t>
  </si>
  <si>
    <t>83352</t>
  </si>
  <si>
    <t>83353</t>
  </si>
  <si>
    <t>Grabenstätt</t>
  </si>
  <si>
    <t>83355</t>
  </si>
  <si>
    <t>83356</t>
  </si>
  <si>
    <t>Seebruck</t>
  </si>
  <si>
    <t>83358</t>
  </si>
  <si>
    <t>Grafenanger</t>
  </si>
  <si>
    <t>83361</t>
  </si>
  <si>
    <t>Kienberg</t>
  </si>
  <si>
    <t>83362</t>
  </si>
  <si>
    <t>Surberg</t>
  </si>
  <si>
    <t>83364</t>
  </si>
  <si>
    <t>Adligstadt</t>
  </si>
  <si>
    <t>Atzlbach</t>
  </si>
  <si>
    <t>Au</t>
  </si>
  <si>
    <t>Bach</t>
  </si>
  <si>
    <t>Fuchssteig</t>
  </si>
  <si>
    <t>Gierstling</t>
  </si>
  <si>
    <t>Graben</t>
  </si>
  <si>
    <t>Grabenhäusl</t>
  </si>
  <si>
    <t>Grub</t>
  </si>
  <si>
    <t>Gschwend</t>
  </si>
  <si>
    <t>Hinterleiten</t>
  </si>
  <si>
    <t>Hinterloh</t>
  </si>
  <si>
    <t>Hochhorn</t>
  </si>
  <si>
    <t>Hörbering</t>
  </si>
  <si>
    <t>Kendl</t>
  </si>
  <si>
    <t>Krainwinkl</t>
  </si>
  <si>
    <t>Loch</t>
  </si>
  <si>
    <t>Mauerreuten</t>
  </si>
  <si>
    <t>Mitterleiten</t>
  </si>
  <si>
    <t>Mitterstatt</t>
  </si>
  <si>
    <t>Mühlpoint</t>
  </si>
  <si>
    <t>Neukirchen a.Teisenberg</t>
  </si>
  <si>
    <t>Oberachthal</t>
  </si>
  <si>
    <t>Oberreut</t>
  </si>
  <si>
    <t>Point</t>
  </si>
  <si>
    <t>Rainer</t>
  </si>
  <si>
    <t>Roll</t>
  </si>
  <si>
    <t>Schnaidt</t>
  </si>
  <si>
    <t>Schütz</t>
  </si>
  <si>
    <t>Schwammgraben</t>
  </si>
  <si>
    <t>Schwarzenberg</t>
  </si>
  <si>
    <t>Spittenreut</t>
  </si>
  <si>
    <t>Sprung</t>
  </si>
  <si>
    <t>Stadl</t>
  </si>
  <si>
    <t>Strußberg</t>
  </si>
  <si>
    <t>Vorderleiten</t>
  </si>
  <si>
    <t>Vorderloh</t>
  </si>
  <si>
    <t>Wald</t>
  </si>
  <si>
    <t>Weitwies</t>
  </si>
  <si>
    <t>Wetzelsberg</t>
  </si>
  <si>
    <t>Wildberg</t>
  </si>
  <si>
    <t>83365</t>
  </si>
  <si>
    <t>Nußdorf</t>
  </si>
  <si>
    <t>83367</t>
  </si>
  <si>
    <t>Ebing</t>
  </si>
  <si>
    <t>Parschall</t>
  </si>
  <si>
    <t>Petting</t>
  </si>
  <si>
    <t>Schuhegg</t>
  </si>
  <si>
    <t>Unterholzen</t>
  </si>
  <si>
    <t>83368</t>
  </si>
  <si>
    <t>St Georgen</t>
  </si>
  <si>
    <t>83370</t>
  </si>
  <si>
    <t>Seeon</t>
  </si>
  <si>
    <t>83371</t>
  </si>
  <si>
    <t>Stein a.d.Traun</t>
  </si>
  <si>
    <t>83373</t>
  </si>
  <si>
    <t>Taching a. See</t>
  </si>
  <si>
    <t>83374</t>
  </si>
  <si>
    <t>Traunwalchen</t>
  </si>
  <si>
    <t>83376</t>
  </si>
  <si>
    <t>Apperting</t>
  </si>
  <si>
    <t>Höllthal</t>
  </si>
  <si>
    <t>Steinrab</t>
  </si>
  <si>
    <t>Truchtlaching</t>
  </si>
  <si>
    <t>83377</t>
  </si>
  <si>
    <t>Lug</t>
  </si>
  <si>
    <t>Vachendorf</t>
  </si>
  <si>
    <t>83379</t>
  </si>
  <si>
    <t>Wonneberg</t>
  </si>
  <si>
    <t>83381</t>
  </si>
  <si>
    <t>Freilassing</t>
  </si>
  <si>
    <t>83382</t>
  </si>
  <si>
    <t>83383</t>
  </si>
  <si>
    <t>83384</t>
  </si>
  <si>
    <t>83385</t>
  </si>
  <si>
    <t>83386</t>
  </si>
  <si>
    <t>83387</t>
  </si>
  <si>
    <t>83388</t>
  </si>
  <si>
    <t>83391</t>
  </si>
  <si>
    <t>83393</t>
  </si>
  <si>
    <t>83394</t>
  </si>
  <si>
    <t>83395</t>
  </si>
  <si>
    <t>83397</t>
  </si>
  <si>
    <t>83398</t>
  </si>
  <si>
    <t>83400</t>
  </si>
  <si>
    <t>83402</t>
  </si>
  <si>
    <t>Ainring</t>
  </si>
  <si>
    <t>83404</t>
  </si>
  <si>
    <t>83405</t>
  </si>
  <si>
    <t>Laufen</t>
  </si>
  <si>
    <t>83406</t>
  </si>
  <si>
    <t>83407</t>
  </si>
  <si>
    <t>83410</t>
  </si>
  <si>
    <t>83411</t>
  </si>
  <si>
    <t>Fridolfing</t>
  </si>
  <si>
    <t>83413</t>
  </si>
  <si>
    <t>83416</t>
  </si>
  <si>
    <t>Saaldorf-Surheim</t>
  </si>
  <si>
    <t>83417</t>
  </si>
  <si>
    <t>Kirchanschöring</t>
  </si>
  <si>
    <t>83421</t>
  </si>
  <si>
    <t>Bad Reichenhall</t>
  </si>
  <si>
    <t>83422</t>
  </si>
  <si>
    <t>83423</t>
  </si>
  <si>
    <t>83424</t>
  </si>
  <si>
    <t>83425</t>
  </si>
  <si>
    <t>83426</t>
  </si>
  <si>
    <t>83427</t>
  </si>
  <si>
    <t>83435</t>
  </si>
  <si>
    <t>83448</t>
  </si>
  <si>
    <t>Piding</t>
  </si>
  <si>
    <t>83449</t>
  </si>
  <si>
    <t>83450</t>
  </si>
  <si>
    <t>83451</t>
  </si>
  <si>
    <t>83454</t>
  </si>
  <si>
    <t>Anger</t>
  </si>
  <si>
    <t>83455</t>
  </si>
  <si>
    <t>Bayerisch Gmain</t>
  </si>
  <si>
    <t>83457</t>
  </si>
  <si>
    <t>83458</t>
  </si>
  <si>
    <t>Schneizlreuth</t>
  </si>
  <si>
    <t>83461</t>
  </si>
  <si>
    <t>Berchtesgaden</t>
  </si>
  <si>
    <t>83462</t>
  </si>
  <si>
    <t>83463</t>
  </si>
  <si>
    <t>83464</t>
  </si>
  <si>
    <t>83465</t>
  </si>
  <si>
    <t>83471</t>
  </si>
  <si>
    <t>Kärlingerhaus</t>
  </si>
  <si>
    <t>Purtschellerhaus</t>
  </si>
  <si>
    <t>Schönau a. Königssee</t>
  </si>
  <si>
    <t>Stöhrhaus</t>
  </si>
  <si>
    <t>83481</t>
  </si>
  <si>
    <t>Bischofswiesen</t>
  </si>
  <si>
    <t>83483</t>
  </si>
  <si>
    <t>83486</t>
  </si>
  <si>
    <t>Blaueishütte</t>
  </si>
  <si>
    <t>Ramsau b. Berchtesgaden</t>
  </si>
  <si>
    <t>Watzmannhaus</t>
  </si>
  <si>
    <t>Wimbachgrieshütte</t>
  </si>
  <si>
    <t>Wimbachschloß</t>
  </si>
  <si>
    <t>83487</t>
  </si>
  <si>
    <t>Marktschellenberg</t>
  </si>
  <si>
    <t>83501</t>
  </si>
  <si>
    <t>Wasserburg a. Inn</t>
  </si>
  <si>
    <t>83502</t>
  </si>
  <si>
    <t>83503</t>
  </si>
  <si>
    <t>83504</t>
  </si>
  <si>
    <t>83505</t>
  </si>
  <si>
    <t>83506</t>
  </si>
  <si>
    <t>83507</t>
  </si>
  <si>
    <t>83508</t>
  </si>
  <si>
    <t>Reitmehring</t>
  </si>
  <si>
    <t>83509</t>
  </si>
  <si>
    <t>83510</t>
  </si>
  <si>
    <t>83512</t>
  </si>
  <si>
    <t>83513</t>
  </si>
  <si>
    <t>83523</t>
  </si>
  <si>
    <t>Haag i.OB</t>
  </si>
  <si>
    <t>83524</t>
  </si>
  <si>
    <t>83525</t>
  </si>
  <si>
    <t>83527</t>
  </si>
  <si>
    <t>Kirchdorf</t>
  </si>
  <si>
    <t>83530</t>
  </si>
  <si>
    <t>Schnaitsee</t>
  </si>
  <si>
    <t>83531</t>
  </si>
  <si>
    <t>Edling</t>
  </si>
  <si>
    <t>83533</t>
  </si>
  <si>
    <t>83534</t>
  </si>
  <si>
    <t>Gars a. Inn</t>
  </si>
  <si>
    <t>83536</t>
  </si>
  <si>
    <t>83537</t>
  </si>
  <si>
    <t>Pfaffing</t>
  </si>
  <si>
    <t>83539</t>
  </si>
  <si>
    <t>83540</t>
  </si>
  <si>
    <t>Rott a. Inn</t>
  </si>
  <si>
    <t>83541</t>
  </si>
  <si>
    <t>83543</t>
  </si>
  <si>
    <t>83544</t>
  </si>
  <si>
    <t>Albaching</t>
  </si>
  <si>
    <t>83546</t>
  </si>
  <si>
    <t>Au a.Inn</t>
  </si>
  <si>
    <t>Biburg</t>
  </si>
  <si>
    <t>Dornhecken</t>
  </si>
  <si>
    <t>Elbrechting</t>
  </si>
  <si>
    <t>Ensdorf</t>
  </si>
  <si>
    <t>Frimberg</t>
  </si>
  <si>
    <t>Gaisberg</t>
  </si>
  <si>
    <t>Gerer</t>
  </si>
  <si>
    <t>Hopfgarten</t>
  </si>
  <si>
    <t>Kronberg</t>
  </si>
  <si>
    <t>Obereinöd</t>
  </si>
  <si>
    <t>Reisleite</t>
  </si>
  <si>
    <t>Sattlthambach</t>
  </si>
  <si>
    <t>Schachen</t>
  </si>
  <si>
    <t>Stampfl</t>
  </si>
  <si>
    <t>Steinau</t>
  </si>
  <si>
    <t>Tiefenweg</t>
  </si>
  <si>
    <t>Trescherberg</t>
  </si>
  <si>
    <t>Untereinöd</t>
  </si>
  <si>
    <t>Untermödling</t>
  </si>
  <si>
    <t>Weingarten</t>
  </si>
  <si>
    <t>Winterberg</t>
  </si>
  <si>
    <t>Wörth</t>
  </si>
  <si>
    <t>83547</t>
  </si>
  <si>
    <t>Babensham</t>
  </si>
  <si>
    <t>83549</t>
  </si>
  <si>
    <t>Eiselfing</t>
  </si>
  <si>
    <t>83550</t>
  </si>
  <si>
    <t>83553</t>
  </si>
  <si>
    <t>Frauenneuharting</t>
  </si>
  <si>
    <t>83555</t>
  </si>
  <si>
    <t>Gars Bahnhof</t>
  </si>
  <si>
    <t>Haiden</t>
  </si>
  <si>
    <t>Hochstraß</t>
  </si>
  <si>
    <t>Mailham</t>
  </si>
  <si>
    <t>Thal</t>
  </si>
  <si>
    <t>83556</t>
  </si>
  <si>
    <t>Griesstätt</t>
  </si>
  <si>
    <t>83558</t>
  </si>
  <si>
    <t>Maitenbeth</t>
  </si>
  <si>
    <t>83559</t>
  </si>
  <si>
    <t>Heuwinkl</t>
  </si>
  <si>
    <t>Krücklham</t>
  </si>
  <si>
    <t>Lohen</t>
  </si>
  <si>
    <t>Mittergars</t>
  </si>
  <si>
    <t>Reiser</t>
  </si>
  <si>
    <t>83561</t>
  </si>
  <si>
    <t>Ramerberg</t>
  </si>
  <si>
    <t>83562</t>
  </si>
  <si>
    <t>Rechtmehring</t>
  </si>
  <si>
    <t>83564</t>
  </si>
  <si>
    <t>Soyen</t>
  </si>
  <si>
    <t>83565</t>
  </si>
  <si>
    <t>Aichat</t>
  </si>
  <si>
    <t>Ast</t>
  </si>
  <si>
    <t>Biebing</t>
  </si>
  <si>
    <t>Eichbichl</t>
  </si>
  <si>
    <t>Gersdorf</t>
  </si>
  <si>
    <t>Hagenberg</t>
  </si>
  <si>
    <t>Kleinaschau</t>
  </si>
  <si>
    <t>Moosen</t>
  </si>
  <si>
    <t>Oed</t>
  </si>
  <si>
    <t>Ried</t>
  </si>
  <si>
    <t>Schaurach</t>
  </si>
  <si>
    <t>Tegernau</t>
  </si>
  <si>
    <t>Wimpersing</t>
  </si>
  <si>
    <t>83567</t>
  </si>
  <si>
    <t>Unterreit</t>
  </si>
  <si>
    <t>83569</t>
  </si>
  <si>
    <t>Vogtareuth</t>
  </si>
  <si>
    <t>83601</t>
  </si>
  <si>
    <t>Holzkirchen</t>
  </si>
  <si>
    <t>83602</t>
  </si>
  <si>
    <t>83603</t>
  </si>
  <si>
    <t>83604</t>
  </si>
  <si>
    <t>83605</t>
  </si>
  <si>
    <t>83607</t>
  </si>
  <si>
    <t>83618</t>
  </si>
  <si>
    <t>Feldkirchen-Westerham</t>
  </si>
  <si>
    <t>83620</t>
  </si>
  <si>
    <t>83621</t>
  </si>
  <si>
    <t>Dietramszell</t>
  </si>
  <si>
    <t>83623</t>
  </si>
  <si>
    <t>83624</t>
  </si>
  <si>
    <t>Otterfing</t>
  </si>
  <si>
    <t>83626</t>
  </si>
  <si>
    <t>Grabenstoffl</t>
  </si>
  <si>
    <t>Valley</t>
  </si>
  <si>
    <t>83627</t>
  </si>
  <si>
    <t>Warngau</t>
  </si>
  <si>
    <t>83629</t>
  </si>
  <si>
    <t>Weyarn</t>
  </si>
  <si>
    <t>83631</t>
  </si>
  <si>
    <t>Bad Tölz</t>
  </si>
  <si>
    <t>83632</t>
  </si>
  <si>
    <t>83633</t>
  </si>
  <si>
    <t>83634</t>
  </si>
  <si>
    <t>83635</t>
  </si>
  <si>
    <t>83636</t>
  </si>
  <si>
    <t>83637</t>
  </si>
  <si>
    <t>83640</t>
  </si>
  <si>
    <t>83641</t>
  </si>
  <si>
    <t>83646</t>
  </si>
  <si>
    <t>Wackersberg</t>
  </si>
  <si>
    <t>83655</t>
  </si>
  <si>
    <t>Lenggries</t>
  </si>
  <si>
    <t>83656</t>
  </si>
  <si>
    <t>83657</t>
  </si>
  <si>
    <t>83658</t>
  </si>
  <si>
    <t>83661</t>
  </si>
  <si>
    <t>83662</t>
  </si>
  <si>
    <t>Waakirchen</t>
  </si>
  <si>
    <t>83666</t>
  </si>
  <si>
    <t>83667</t>
  </si>
  <si>
    <t>Bad Heilbrunn</t>
  </si>
  <si>
    <t>83668</t>
  </si>
  <si>
    <t>83670</t>
  </si>
  <si>
    <t>83671</t>
  </si>
  <si>
    <t>Benediktbeuern</t>
  </si>
  <si>
    <t>83673</t>
  </si>
  <si>
    <t>Bichl</t>
  </si>
  <si>
    <t>83674</t>
  </si>
  <si>
    <t>Gaißach</t>
  </si>
  <si>
    <t>83676</t>
  </si>
  <si>
    <t>Jachenau</t>
  </si>
  <si>
    <t>83677</t>
  </si>
  <si>
    <t>Greiling</t>
  </si>
  <si>
    <t>Reichersbeuern</t>
  </si>
  <si>
    <t>83679</t>
  </si>
  <si>
    <t>Sachsenkam</t>
  </si>
  <si>
    <t>83681</t>
  </si>
  <si>
    <t>Tegernsee</t>
  </si>
  <si>
    <t>83682</t>
  </si>
  <si>
    <t>83684</t>
  </si>
  <si>
    <t>83696</t>
  </si>
  <si>
    <t>Rottach-Egern</t>
  </si>
  <si>
    <t>83697</t>
  </si>
  <si>
    <t>83700</t>
  </si>
  <si>
    <t>Oberhof</t>
  </si>
  <si>
    <t>Reitrain</t>
  </si>
  <si>
    <t>Weißach</t>
  </si>
  <si>
    <t>83701</t>
  </si>
  <si>
    <t>Gmund a. Tegernsee</t>
  </si>
  <si>
    <t>83702</t>
  </si>
  <si>
    <t>83703</t>
  </si>
  <si>
    <t>83704</t>
  </si>
  <si>
    <t>Bad Wiessee</t>
  </si>
  <si>
    <t>83705</t>
  </si>
  <si>
    <t>83707</t>
  </si>
  <si>
    <t>Ringsee</t>
  </si>
  <si>
    <t>83708</t>
  </si>
  <si>
    <t>Kreuth</t>
  </si>
  <si>
    <t>83711</t>
  </si>
  <si>
    <t>Miesbach</t>
  </si>
  <si>
    <t>83712</t>
  </si>
  <si>
    <t>83713</t>
  </si>
  <si>
    <t>83714</t>
  </si>
  <si>
    <t>Lehner</t>
  </si>
  <si>
    <t>83722</t>
  </si>
  <si>
    <t>Schliersee</t>
  </si>
  <si>
    <t>83724</t>
  </si>
  <si>
    <t>83727</t>
  </si>
  <si>
    <t>Rotwandhaus</t>
  </si>
  <si>
    <t>83728</t>
  </si>
  <si>
    <t>Fischbachau</t>
  </si>
  <si>
    <t>83730</t>
  </si>
  <si>
    <t>83731</t>
  </si>
  <si>
    <t>Hausham</t>
  </si>
  <si>
    <t>83732</t>
  </si>
  <si>
    <t>83733</t>
  </si>
  <si>
    <t>83734</t>
  </si>
  <si>
    <t>83735</t>
  </si>
  <si>
    <t>Bayrischzell</t>
  </si>
  <si>
    <t>83737</t>
  </si>
  <si>
    <t>Irschenberg</t>
  </si>
  <si>
    <t>84001</t>
  </si>
  <si>
    <t>Landshut</t>
  </si>
  <si>
    <t>84002</t>
  </si>
  <si>
    <t>84003</t>
  </si>
  <si>
    <t>84004</t>
  </si>
  <si>
    <t>84005</t>
  </si>
  <si>
    <t>84006</t>
  </si>
  <si>
    <t>84007</t>
  </si>
  <si>
    <t>84008</t>
  </si>
  <si>
    <t>84009</t>
  </si>
  <si>
    <t>84010</t>
  </si>
  <si>
    <t>84011</t>
  </si>
  <si>
    <t>84012</t>
  </si>
  <si>
    <t>84014</t>
  </si>
  <si>
    <t>84016</t>
  </si>
  <si>
    <t>84018</t>
  </si>
  <si>
    <t>84019</t>
  </si>
  <si>
    <t>84020</t>
  </si>
  <si>
    <t>84021</t>
  </si>
  <si>
    <t>84022</t>
  </si>
  <si>
    <t>84023</t>
  </si>
  <si>
    <t>84024</t>
  </si>
  <si>
    <t>84026</t>
  </si>
  <si>
    <t>84028</t>
  </si>
  <si>
    <t>84030</t>
  </si>
  <si>
    <t>Ergolding</t>
  </si>
  <si>
    <t>84032</t>
  </si>
  <si>
    <t>Altdorf</t>
  </si>
  <si>
    <t>Linden</t>
  </si>
  <si>
    <t>84034</t>
  </si>
  <si>
    <t>84036</t>
  </si>
  <si>
    <t>Kumhausen</t>
  </si>
  <si>
    <t>84037</t>
  </si>
  <si>
    <t>84042</t>
  </si>
  <si>
    <t>Mainburg</t>
  </si>
  <si>
    <t>84043</t>
  </si>
  <si>
    <t>84044</t>
  </si>
  <si>
    <t>84048</t>
  </si>
  <si>
    <t>84049</t>
  </si>
  <si>
    <t>Essenbach</t>
  </si>
  <si>
    <t>84051</t>
  </si>
  <si>
    <t>84052</t>
  </si>
  <si>
    <t>Rottenburg a.d.Laaber</t>
  </si>
  <si>
    <t>84053</t>
  </si>
  <si>
    <t>84056</t>
  </si>
  <si>
    <t>84057</t>
  </si>
  <si>
    <t>Ergoldsbach</t>
  </si>
  <si>
    <t>84058</t>
  </si>
  <si>
    <t>84061</t>
  </si>
  <si>
    <t>84062</t>
  </si>
  <si>
    <t>Mallersdorf-Pfaffenberg</t>
  </si>
  <si>
    <t>84063</t>
  </si>
  <si>
    <t>84066</t>
  </si>
  <si>
    <t>84067</t>
  </si>
  <si>
    <t>Schierling</t>
  </si>
  <si>
    <t>84069</t>
  </si>
  <si>
    <t>84070</t>
  </si>
  <si>
    <t>Au i.d.Hallertau</t>
  </si>
  <si>
    <t>84072</t>
  </si>
  <si>
    <t>84073</t>
  </si>
  <si>
    <t>Pfeffenhausen</t>
  </si>
  <si>
    <t>84076</t>
  </si>
  <si>
    <t>Spitzau</t>
  </si>
  <si>
    <t>84079</t>
  </si>
  <si>
    <t>Bruckberg</t>
  </si>
  <si>
    <t>84080</t>
  </si>
  <si>
    <t>Laberweinting</t>
  </si>
  <si>
    <t>84082</t>
  </si>
  <si>
    <t>84083</t>
  </si>
  <si>
    <t>Langquaid</t>
  </si>
  <si>
    <t>84085</t>
  </si>
  <si>
    <t>84086</t>
  </si>
  <si>
    <t>Neufahrn i.NB</t>
  </si>
  <si>
    <t>84088</t>
  </si>
  <si>
    <t>Salzburg</t>
  </si>
  <si>
    <t>84089</t>
  </si>
  <si>
    <t>Aiglsbach</t>
  </si>
  <si>
    <t>84091</t>
  </si>
  <si>
    <t>Attenhofen</t>
  </si>
  <si>
    <t>84092</t>
  </si>
  <si>
    <t>Bayerbach b. Ergoldsbach</t>
  </si>
  <si>
    <t>84094</t>
  </si>
  <si>
    <t>Elsendorf</t>
  </si>
  <si>
    <t>84095</t>
  </si>
  <si>
    <t>84097</t>
  </si>
  <si>
    <t>Herrngiersdorf</t>
  </si>
  <si>
    <t>84098</t>
  </si>
  <si>
    <t>Hohenthann</t>
  </si>
  <si>
    <t>84100</t>
  </si>
  <si>
    <t>Niederaichbach</t>
  </si>
  <si>
    <t>84101</t>
  </si>
  <si>
    <t>Obersüßbach</t>
  </si>
  <si>
    <t>84103</t>
  </si>
  <si>
    <t>Postau</t>
  </si>
  <si>
    <t>84104</t>
  </si>
  <si>
    <t>Rudelzhausen</t>
  </si>
  <si>
    <t>84106</t>
  </si>
  <si>
    <t>Volkenschwand</t>
  </si>
  <si>
    <t>84107</t>
  </si>
  <si>
    <t>Weihmichl</t>
  </si>
  <si>
    <t>84109</t>
  </si>
  <si>
    <t>Wörth a.d.Isar</t>
  </si>
  <si>
    <t>84122</t>
  </si>
  <si>
    <t>Dingolfing</t>
  </si>
  <si>
    <t>84123</t>
  </si>
  <si>
    <t>84124</t>
  </si>
  <si>
    <t>84125</t>
  </si>
  <si>
    <t>84126</t>
  </si>
  <si>
    <t>84130</t>
  </si>
  <si>
    <t>84131</t>
  </si>
  <si>
    <t>Vilsbiburg</t>
  </si>
  <si>
    <t>84132</t>
  </si>
  <si>
    <t>84133</t>
  </si>
  <si>
    <t>84134</t>
  </si>
  <si>
    <t>84137</t>
  </si>
  <si>
    <t>Aiteröd</t>
  </si>
  <si>
    <t>84138</t>
  </si>
  <si>
    <t>Gangkofen</t>
  </si>
  <si>
    <t>84140</t>
  </si>
  <si>
    <t>84141</t>
  </si>
  <si>
    <t>Geisenhausen</t>
  </si>
  <si>
    <t>84144</t>
  </si>
  <si>
    <t>84145</t>
  </si>
  <si>
    <t>Velden</t>
  </si>
  <si>
    <t>84146</t>
  </si>
  <si>
    <t>84149</t>
  </si>
  <si>
    <t>84150</t>
  </si>
  <si>
    <t>Mengkofen</t>
  </si>
  <si>
    <t>84152</t>
  </si>
  <si>
    <t>84153</t>
  </si>
  <si>
    <t>Bodenkirchen</t>
  </si>
  <si>
    <t>84155</t>
  </si>
  <si>
    <t>84156</t>
  </si>
  <si>
    <t>Frontenhausen</t>
  </si>
  <si>
    <t>84157</t>
  </si>
  <si>
    <t>84160</t>
  </si>
  <si>
    <t>84161</t>
  </si>
  <si>
    <t>Marklkofen</t>
  </si>
  <si>
    <t>84162</t>
  </si>
  <si>
    <t>84163</t>
  </si>
  <si>
    <t>Wunder</t>
  </si>
  <si>
    <t>84164</t>
  </si>
  <si>
    <t>Dreifaltigkeitsberg</t>
  </si>
  <si>
    <t>Moosthenning</t>
  </si>
  <si>
    <t>84166</t>
  </si>
  <si>
    <t>Adlkofen</t>
  </si>
  <si>
    <t>84168</t>
  </si>
  <si>
    <t>Aham</t>
  </si>
  <si>
    <t>84169</t>
  </si>
  <si>
    <t>Altfraunhofen</t>
  </si>
  <si>
    <t>84171</t>
  </si>
  <si>
    <t>Baierbach</t>
  </si>
  <si>
    <t>84172</t>
  </si>
  <si>
    <t>Buch a. Erlbach</t>
  </si>
  <si>
    <t>84173</t>
  </si>
  <si>
    <t>84174</t>
  </si>
  <si>
    <t>Eching</t>
  </si>
  <si>
    <t>84175</t>
  </si>
  <si>
    <t>Gerzen</t>
  </si>
  <si>
    <t>Schalkham</t>
  </si>
  <si>
    <t>84177</t>
  </si>
  <si>
    <t>Gottfrieding</t>
  </si>
  <si>
    <t>84178</t>
  </si>
  <si>
    <t>Kröning</t>
  </si>
  <si>
    <t>84180</t>
  </si>
  <si>
    <t>Loiching</t>
  </si>
  <si>
    <t>84181</t>
  </si>
  <si>
    <t>Neufraunhofen</t>
  </si>
  <si>
    <t>84183</t>
  </si>
  <si>
    <t>Niederviehbach</t>
  </si>
  <si>
    <t>84184</t>
  </si>
  <si>
    <t>Tiefenbach</t>
  </si>
  <si>
    <t>84186</t>
  </si>
  <si>
    <t>Vilsheim</t>
  </si>
  <si>
    <t>84187</t>
  </si>
  <si>
    <t>Weng</t>
  </si>
  <si>
    <t>84189</t>
  </si>
  <si>
    <t>Wurmsham</t>
  </si>
  <si>
    <t>84200</t>
  </si>
  <si>
    <t>84301</t>
  </si>
  <si>
    <t>Eggenfelden</t>
  </si>
  <si>
    <t>84302</t>
  </si>
  <si>
    <t>84303</t>
  </si>
  <si>
    <t>84304</t>
  </si>
  <si>
    <t>84307</t>
  </si>
  <si>
    <t>84320</t>
  </si>
  <si>
    <t>Massing</t>
  </si>
  <si>
    <t>84323</t>
  </si>
  <si>
    <t>84326</t>
  </si>
  <si>
    <t>Falkenberg</t>
  </si>
  <si>
    <t>Rimbach</t>
  </si>
  <si>
    <t>84329</t>
  </si>
  <si>
    <t>Wurmannsquick</t>
  </si>
  <si>
    <t>84332</t>
  </si>
  <si>
    <t>Hebertsfelden</t>
  </si>
  <si>
    <t>84333</t>
  </si>
  <si>
    <t>Malgersdorf</t>
  </si>
  <si>
    <t>84335</t>
  </si>
  <si>
    <t>Mitterskirchen</t>
  </si>
  <si>
    <t>84337</t>
  </si>
  <si>
    <t>Schönau</t>
  </si>
  <si>
    <t>84339</t>
  </si>
  <si>
    <t>Unterdietfurt</t>
  </si>
  <si>
    <t>84341</t>
  </si>
  <si>
    <t>Pfarrkirchen</t>
  </si>
  <si>
    <t>84342</t>
  </si>
  <si>
    <t>84343</t>
  </si>
  <si>
    <t>84344</t>
  </si>
  <si>
    <t>84347</t>
  </si>
  <si>
    <t>84353</t>
  </si>
  <si>
    <t>Simbach a. Inn</t>
  </si>
  <si>
    <t>84354</t>
  </si>
  <si>
    <t>84355</t>
  </si>
  <si>
    <t>84359</t>
  </si>
  <si>
    <t>84360</t>
  </si>
  <si>
    <t>Bad Birnbach</t>
  </si>
  <si>
    <t>84361</t>
  </si>
  <si>
    <t>84364</t>
  </si>
  <si>
    <t>84365</t>
  </si>
  <si>
    <t>Tann</t>
  </si>
  <si>
    <t>84367</t>
  </si>
  <si>
    <t>Reut</t>
  </si>
  <si>
    <t>Zeilarn</t>
  </si>
  <si>
    <t>84368</t>
  </si>
  <si>
    <t>Triftern</t>
  </si>
  <si>
    <t>84371</t>
  </si>
  <si>
    <t>Dachsbergau</t>
  </si>
  <si>
    <t>84372</t>
  </si>
  <si>
    <t>Kirchdorf a. Inn</t>
  </si>
  <si>
    <t>84375</t>
  </si>
  <si>
    <t>84378</t>
  </si>
  <si>
    <t>Dietersburg</t>
  </si>
  <si>
    <t>84381</t>
  </si>
  <si>
    <t>Johanniskirchen</t>
  </si>
  <si>
    <t>84384</t>
  </si>
  <si>
    <t>Wittibreut</t>
  </si>
  <si>
    <t>84385</t>
  </si>
  <si>
    <t>Egglham</t>
  </si>
  <si>
    <t>Schachahof</t>
  </si>
  <si>
    <t>84387</t>
  </si>
  <si>
    <t>Julbach</t>
  </si>
  <si>
    <t>84389</t>
  </si>
  <si>
    <t>Postmünster</t>
  </si>
  <si>
    <t>84391</t>
  </si>
  <si>
    <t>84401</t>
  </si>
  <si>
    <t>Dorfen</t>
  </si>
  <si>
    <t>84402</t>
  </si>
  <si>
    <t>84403</t>
  </si>
  <si>
    <t>84404</t>
  </si>
  <si>
    <t>84405</t>
  </si>
  <si>
    <t>84412</t>
  </si>
  <si>
    <t>Taufkirchen (Vils)</t>
  </si>
  <si>
    <t>84413</t>
  </si>
  <si>
    <t>84416</t>
  </si>
  <si>
    <t>Inning a. Holz</t>
  </si>
  <si>
    <t>84417</t>
  </si>
  <si>
    <t>Schwindegg</t>
  </si>
  <si>
    <t>84419</t>
  </si>
  <si>
    <t>Birnbach</t>
  </si>
  <si>
    <t>Obertaufkirchen</t>
  </si>
  <si>
    <t>84420</t>
  </si>
  <si>
    <t>Isen</t>
  </si>
  <si>
    <t>84421</t>
  </si>
  <si>
    <t>84424</t>
  </si>
  <si>
    <t>84425</t>
  </si>
  <si>
    <t>Sankt Wolfgang</t>
  </si>
  <si>
    <t>84427</t>
  </si>
  <si>
    <t>84428</t>
  </si>
  <si>
    <t>Bachzelten</t>
  </si>
  <si>
    <t>Buchbach</t>
  </si>
  <si>
    <t>84431</t>
  </si>
  <si>
    <t>Heldenstein</t>
  </si>
  <si>
    <t>Rattenkirchen</t>
  </si>
  <si>
    <t>84432</t>
  </si>
  <si>
    <t>Hohenpolding</t>
  </si>
  <si>
    <t>84434</t>
  </si>
  <si>
    <t>Kirchberg</t>
  </si>
  <si>
    <t>84435</t>
  </si>
  <si>
    <t>Lengdorf</t>
  </si>
  <si>
    <t>84437</t>
  </si>
  <si>
    <t>Reichertsheim</t>
  </si>
  <si>
    <t>84439</t>
  </si>
  <si>
    <t>Steinkirchen</t>
  </si>
  <si>
    <t>84441</t>
  </si>
  <si>
    <t>Mühldorf a. Inn</t>
  </si>
  <si>
    <t>84442</t>
  </si>
  <si>
    <t>84444</t>
  </si>
  <si>
    <t>84445</t>
  </si>
  <si>
    <t>84446</t>
  </si>
  <si>
    <t>84447</t>
  </si>
  <si>
    <t>84450</t>
  </si>
  <si>
    <t>84453</t>
  </si>
  <si>
    <t>84464</t>
  </si>
  <si>
    <t>Waldkraiburg</t>
  </si>
  <si>
    <t>84465</t>
  </si>
  <si>
    <t>84466</t>
  </si>
  <si>
    <t>84467</t>
  </si>
  <si>
    <t>84468</t>
  </si>
  <si>
    <t>84469</t>
  </si>
  <si>
    <t>84470</t>
  </si>
  <si>
    <t>84471</t>
  </si>
  <si>
    <t>84472</t>
  </si>
  <si>
    <t>84478</t>
  </si>
  <si>
    <t>84479</t>
  </si>
  <si>
    <t>Burghausen</t>
  </si>
  <si>
    <t>84480</t>
  </si>
  <si>
    <t>84481</t>
  </si>
  <si>
    <t>84482</t>
  </si>
  <si>
    <t>84483</t>
  </si>
  <si>
    <t>84484</t>
  </si>
  <si>
    <t>84489</t>
  </si>
  <si>
    <t>84490</t>
  </si>
  <si>
    <t>Neumarkt-Sankt Veit</t>
  </si>
  <si>
    <t>84491</t>
  </si>
  <si>
    <t>84494</t>
  </si>
  <si>
    <t>Lohkirchen</t>
  </si>
  <si>
    <t>Niederbergkirchen</t>
  </si>
  <si>
    <t>Niedertaufkirchen</t>
  </si>
  <si>
    <t>84495</t>
  </si>
  <si>
    <t>Altötting</t>
  </si>
  <si>
    <t>84496</t>
  </si>
  <si>
    <t>84497</t>
  </si>
  <si>
    <t>84498</t>
  </si>
  <si>
    <t>84503</t>
  </si>
  <si>
    <t>Holzhauser Eck</t>
  </si>
  <si>
    <t>84504</t>
  </si>
  <si>
    <t>Burgkirchen a.d.Alz</t>
  </si>
  <si>
    <t>84505</t>
  </si>
  <si>
    <t>84508</t>
  </si>
  <si>
    <t>84509</t>
  </si>
  <si>
    <t>Töging a. Inn</t>
  </si>
  <si>
    <t>84510</t>
  </si>
  <si>
    <t>84513</t>
  </si>
  <si>
    <t>Erharting</t>
  </si>
  <si>
    <t>84514</t>
  </si>
  <si>
    <t>Garching a.d.Alz</t>
  </si>
  <si>
    <t>84515</t>
  </si>
  <si>
    <t>84518</t>
  </si>
  <si>
    <t>84519</t>
  </si>
  <si>
    <t>Neuötting</t>
  </si>
  <si>
    <t>84520</t>
  </si>
  <si>
    <t>84521</t>
  </si>
  <si>
    <t>84524</t>
  </si>
  <si>
    <t>84525</t>
  </si>
  <si>
    <t>Tittmoning</t>
  </si>
  <si>
    <t>84526</t>
  </si>
  <si>
    <t>84529</t>
  </si>
  <si>
    <t>84530</t>
  </si>
  <si>
    <t>Marktl</t>
  </si>
  <si>
    <t>84533</t>
  </si>
  <si>
    <t>Haiming</t>
  </si>
  <si>
    <t>Stammham</t>
  </si>
  <si>
    <t>84534</t>
  </si>
  <si>
    <t>Ampfing</t>
  </si>
  <si>
    <t>84535</t>
  </si>
  <si>
    <t>84536</t>
  </si>
  <si>
    <t>84539</t>
  </si>
  <si>
    <t>Zangberg</t>
  </si>
  <si>
    <t>84540</t>
  </si>
  <si>
    <t>Winhöring</t>
  </si>
  <si>
    <t>84543</t>
  </si>
  <si>
    <t>84544</t>
  </si>
  <si>
    <t>Aschau a. Inn</t>
  </si>
  <si>
    <t>84546</t>
  </si>
  <si>
    <t>Egglkofen</t>
  </si>
  <si>
    <t>84547</t>
  </si>
  <si>
    <t>Emmerting</t>
  </si>
  <si>
    <t>84549</t>
  </si>
  <si>
    <t>Engelsberg</t>
  </si>
  <si>
    <t>84550</t>
  </si>
  <si>
    <t>Feichten a.d.Alz</t>
  </si>
  <si>
    <t>84552</t>
  </si>
  <si>
    <t>Geratskirchen</t>
  </si>
  <si>
    <t>84553</t>
  </si>
  <si>
    <t>Halsbach</t>
  </si>
  <si>
    <t>84555</t>
  </si>
  <si>
    <t>Jettenbach</t>
  </si>
  <si>
    <t>84556</t>
  </si>
  <si>
    <t>Kastl</t>
  </si>
  <si>
    <t>84558</t>
  </si>
  <si>
    <t>Kirchweidach</t>
  </si>
  <si>
    <t>Tyrlaching</t>
  </si>
  <si>
    <t>84559</t>
  </si>
  <si>
    <t>Kraiburg a. Inn</t>
  </si>
  <si>
    <t>84561</t>
  </si>
  <si>
    <t>Mehring</t>
  </si>
  <si>
    <t>84562</t>
  </si>
  <si>
    <t>Mettenheim</t>
  </si>
  <si>
    <t>84564</t>
  </si>
  <si>
    <t>Oberbergkirchen</t>
  </si>
  <si>
    <t>84565</t>
  </si>
  <si>
    <t>Oberneukirchen</t>
  </si>
  <si>
    <t>84567</t>
  </si>
  <si>
    <t>Erlbach</t>
  </si>
  <si>
    <t>Perach</t>
  </si>
  <si>
    <t>84568</t>
  </si>
  <si>
    <t>Pleiskirchen</t>
  </si>
  <si>
    <t>84570</t>
  </si>
  <si>
    <t>84571</t>
  </si>
  <si>
    <t>Reischach</t>
  </si>
  <si>
    <t>84573</t>
  </si>
  <si>
    <t>Schönberg</t>
  </si>
  <si>
    <t>84574</t>
  </si>
  <si>
    <t>84576</t>
  </si>
  <si>
    <t>Teising</t>
  </si>
  <si>
    <t>84577</t>
  </si>
  <si>
    <t>Tüßling</t>
  </si>
  <si>
    <t>84579</t>
  </si>
  <si>
    <t>Unterneukirchen</t>
  </si>
  <si>
    <t>85001</t>
  </si>
  <si>
    <t>Ingolstadt</t>
  </si>
  <si>
    <t>85002</t>
  </si>
  <si>
    <t>85003</t>
  </si>
  <si>
    <t>85004</t>
  </si>
  <si>
    <t>85005</t>
  </si>
  <si>
    <t>85006</t>
  </si>
  <si>
    <t>85007</t>
  </si>
  <si>
    <t>85008</t>
  </si>
  <si>
    <t>85009</t>
  </si>
  <si>
    <t>85010</t>
  </si>
  <si>
    <t>85016</t>
  </si>
  <si>
    <t>85017</t>
  </si>
  <si>
    <t>85018</t>
  </si>
  <si>
    <t>85019</t>
  </si>
  <si>
    <t>85020</t>
  </si>
  <si>
    <t>85021</t>
  </si>
  <si>
    <t>85022</t>
  </si>
  <si>
    <t>85023</t>
  </si>
  <si>
    <t>85024</t>
  </si>
  <si>
    <t>85025</t>
  </si>
  <si>
    <t>85037</t>
  </si>
  <si>
    <t>85038</t>
  </si>
  <si>
    <t>85039</t>
  </si>
  <si>
    <t>85040</t>
  </si>
  <si>
    <t>85041</t>
  </si>
  <si>
    <t>85042</t>
  </si>
  <si>
    <t>85043</t>
  </si>
  <si>
    <t>85044</t>
  </si>
  <si>
    <t>85045</t>
  </si>
  <si>
    <t>85046</t>
  </si>
  <si>
    <t>85047</t>
  </si>
  <si>
    <t>85049</t>
  </si>
  <si>
    <t>85051</t>
  </si>
  <si>
    <t>85053</t>
  </si>
  <si>
    <t>85055</t>
  </si>
  <si>
    <t>85057</t>
  </si>
  <si>
    <t>85065</t>
  </si>
  <si>
    <t>Eichstätt</t>
  </si>
  <si>
    <t>85066</t>
  </si>
  <si>
    <t>85067</t>
  </si>
  <si>
    <t>85071</t>
  </si>
  <si>
    <t>85072</t>
  </si>
  <si>
    <t>Harthof</t>
  </si>
  <si>
    <t>85073</t>
  </si>
  <si>
    <t>Manching</t>
  </si>
  <si>
    <t>85074</t>
  </si>
  <si>
    <t>85077</t>
  </si>
  <si>
    <t>85078</t>
  </si>
  <si>
    <t>Gaimersheim</t>
  </si>
  <si>
    <t>85080</t>
  </si>
  <si>
    <t>85081</t>
  </si>
  <si>
    <t>Reichertshofen</t>
  </si>
  <si>
    <t>85084</t>
  </si>
  <si>
    <t>85085</t>
  </si>
  <si>
    <t>Vohburg a.d.Donau</t>
  </si>
  <si>
    <t>85086</t>
  </si>
  <si>
    <t>85088</t>
  </si>
  <si>
    <t>85089</t>
  </si>
  <si>
    <t>Kösching</t>
  </si>
  <si>
    <t>85092</t>
  </si>
  <si>
    <t>Köschinger Waldhaus</t>
  </si>
  <si>
    <t>85095</t>
  </si>
  <si>
    <t>Denkendorf</t>
  </si>
  <si>
    <t>85096</t>
  </si>
  <si>
    <t>Großmehring</t>
  </si>
  <si>
    <t>85098</t>
  </si>
  <si>
    <t>85099</t>
  </si>
  <si>
    <t>Lenting</t>
  </si>
  <si>
    <t>85101</t>
  </si>
  <si>
    <t>85104</t>
  </si>
  <si>
    <t>Pförring</t>
  </si>
  <si>
    <t>85105</t>
  </si>
  <si>
    <t>Baar-Ebenhausen</t>
  </si>
  <si>
    <t>85107</t>
  </si>
  <si>
    <t>85108</t>
  </si>
  <si>
    <t>Kipfenberg</t>
  </si>
  <si>
    <t>85110</t>
  </si>
  <si>
    <t>85111</t>
  </si>
  <si>
    <t>Adelschlag</t>
  </si>
  <si>
    <t>85113</t>
  </si>
  <si>
    <t>Böhmfeld</t>
  </si>
  <si>
    <t>85114</t>
  </si>
  <si>
    <t>Buxheim</t>
  </si>
  <si>
    <t>85116</t>
  </si>
  <si>
    <t>Egweil</t>
  </si>
  <si>
    <t>85117</t>
  </si>
  <si>
    <t>Eitensheim</t>
  </si>
  <si>
    <t>85119</t>
  </si>
  <si>
    <t>Ernsgaden</t>
  </si>
  <si>
    <t>85120</t>
  </si>
  <si>
    <t>Hepberg</t>
  </si>
  <si>
    <t>85122</t>
  </si>
  <si>
    <t>Hitzhofen</t>
  </si>
  <si>
    <t>85123</t>
  </si>
  <si>
    <t>Karlskron</t>
  </si>
  <si>
    <t>85125</t>
  </si>
  <si>
    <t>Kinding</t>
  </si>
  <si>
    <t>85126</t>
  </si>
  <si>
    <t>Münchsmünster</t>
  </si>
  <si>
    <t>85128</t>
  </si>
  <si>
    <t>Nassenfels</t>
  </si>
  <si>
    <t>85129</t>
  </si>
  <si>
    <t>Oberdolling</t>
  </si>
  <si>
    <t>85131</t>
  </si>
  <si>
    <t>Pollenfeld</t>
  </si>
  <si>
    <t>85132</t>
  </si>
  <si>
    <t>Schernfeld</t>
  </si>
  <si>
    <t>85134</t>
  </si>
  <si>
    <t>85135</t>
  </si>
  <si>
    <t>Titting</t>
  </si>
  <si>
    <t>85137</t>
  </si>
  <si>
    <t>Walting</t>
  </si>
  <si>
    <t>85139</t>
  </si>
  <si>
    <t>Wettstetten</t>
  </si>
  <si>
    <t>85201</t>
  </si>
  <si>
    <t>Dachau</t>
  </si>
  <si>
    <t>85202</t>
  </si>
  <si>
    <t>85203</t>
  </si>
  <si>
    <t>85204</t>
  </si>
  <si>
    <t>85205</t>
  </si>
  <si>
    <t>85206</t>
  </si>
  <si>
    <t>85207</t>
  </si>
  <si>
    <t>85208</t>
  </si>
  <si>
    <t>85209</t>
  </si>
  <si>
    <t>85210</t>
  </si>
  <si>
    <t>85214</t>
  </si>
  <si>
    <t>85217</t>
  </si>
  <si>
    <t>Bergkirchen</t>
  </si>
  <si>
    <t>85219</t>
  </si>
  <si>
    <t>85221</t>
  </si>
  <si>
    <t>85227</t>
  </si>
  <si>
    <t>Markt Indersdorf</t>
  </si>
  <si>
    <t>85229</t>
  </si>
  <si>
    <t>85230</t>
  </si>
  <si>
    <t>85232</t>
  </si>
  <si>
    <t>85233</t>
  </si>
  <si>
    <t>Odelzhausen</t>
  </si>
  <si>
    <t>85235</t>
  </si>
  <si>
    <t>Pfaffenhofen a.d.Glonn</t>
  </si>
  <si>
    <t>85238</t>
  </si>
  <si>
    <t>Petershausen</t>
  </si>
  <si>
    <t>85241</t>
  </si>
  <si>
    <t>Hebertshausen</t>
  </si>
  <si>
    <t>85244</t>
  </si>
  <si>
    <t>Röhrmoos</t>
  </si>
  <si>
    <t>85247</t>
  </si>
  <si>
    <t>Schwabhausen</t>
  </si>
  <si>
    <t>85250</t>
  </si>
  <si>
    <t>Altomünster</t>
  </si>
  <si>
    <t>85251</t>
  </si>
  <si>
    <t>Erdweg</t>
  </si>
  <si>
    <t>85253</t>
  </si>
  <si>
    <t>85254</t>
  </si>
  <si>
    <t>Einsbach</t>
  </si>
  <si>
    <t>Sulzemoos</t>
  </si>
  <si>
    <t>85256</t>
  </si>
  <si>
    <t>Vierkirchen</t>
  </si>
  <si>
    <t>85258</t>
  </si>
  <si>
    <t>Weichs</t>
  </si>
  <si>
    <t>85259</t>
  </si>
  <si>
    <t>Wiedenzhausen</t>
  </si>
  <si>
    <t>85261</t>
  </si>
  <si>
    <t>Pfaffenhofen a.d.Ilm</t>
  </si>
  <si>
    <t>85262</t>
  </si>
  <si>
    <t>85263</t>
  </si>
  <si>
    <t>85264</t>
  </si>
  <si>
    <t>85265</t>
  </si>
  <si>
    <t>85266</t>
  </si>
  <si>
    <t>85270</t>
  </si>
  <si>
    <t>85273</t>
  </si>
  <si>
    <t>85276</t>
  </si>
  <si>
    <t>Feldmühle</t>
  </si>
  <si>
    <t>Hettenshausen</t>
  </si>
  <si>
    <t>Jahnhöhe</t>
  </si>
  <si>
    <t>Posthof</t>
  </si>
  <si>
    <t>Reisgang</t>
  </si>
  <si>
    <t>Washof</t>
  </si>
  <si>
    <t>Webling</t>
  </si>
  <si>
    <t>85279</t>
  </si>
  <si>
    <t>Wolnzach</t>
  </si>
  <si>
    <t>85280</t>
  </si>
  <si>
    <t>85283</t>
  </si>
  <si>
    <t>85284</t>
  </si>
  <si>
    <t>Geisenfeld</t>
  </si>
  <si>
    <t>85285</t>
  </si>
  <si>
    <t>85286</t>
  </si>
  <si>
    <t>85290</t>
  </si>
  <si>
    <t>85291</t>
  </si>
  <si>
    <t>Reichertshausen</t>
  </si>
  <si>
    <t>85293</t>
  </si>
  <si>
    <t>85296</t>
  </si>
  <si>
    <t>Rohrbach</t>
  </si>
  <si>
    <t>85298</t>
  </si>
  <si>
    <t>Scheyern</t>
  </si>
  <si>
    <t>85301</t>
  </si>
  <si>
    <t>Schweitenkirchen</t>
  </si>
  <si>
    <t>85302</t>
  </si>
  <si>
    <t>Gerolsbach</t>
  </si>
  <si>
    <t>85304</t>
  </si>
  <si>
    <t>Ehrensberg</t>
  </si>
  <si>
    <t>Harres</t>
  </si>
  <si>
    <t>Ilmmünster</t>
  </si>
  <si>
    <t>Leiten</t>
  </si>
  <si>
    <t>Prambach</t>
  </si>
  <si>
    <t>Schaibmaierhof</t>
  </si>
  <si>
    <t>Winden</t>
  </si>
  <si>
    <t>85305</t>
  </si>
  <si>
    <t>Jetzendorf</t>
  </si>
  <si>
    <t>85307</t>
  </si>
  <si>
    <t>Entrischenbrunn</t>
  </si>
  <si>
    <t>Paunzhausen</t>
  </si>
  <si>
    <t>Streitberg</t>
  </si>
  <si>
    <t>85309</t>
  </si>
  <si>
    <t>Pörnbach</t>
  </si>
  <si>
    <t>85311</t>
  </si>
  <si>
    <t>Freising</t>
  </si>
  <si>
    <t>85312</t>
  </si>
  <si>
    <t>85313</t>
  </si>
  <si>
    <t>85314</t>
  </si>
  <si>
    <t>85315</t>
  </si>
  <si>
    <t>85316</t>
  </si>
  <si>
    <t>85317</t>
  </si>
  <si>
    <t>85318</t>
  </si>
  <si>
    <t>85319</t>
  </si>
  <si>
    <t>85322</t>
  </si>
  <si>
    <t>85324</t>
  </si>
  <si>
    <t>München-Flughafen</t>
  </si>
  <si>
    <t>85325</t>
  </si>
  <si>
    <t>85326</t>
  </si>
  <si>
    <t>85327</t>
  </si>
  <si>
    <t>85328</t>
  </si>
  <si>
    <t>85329</t>
  </si>
  <si>
    <t>85330</t>
  </si>
  <si>
    <t>85331</t>
  </si>
  <si>
    <t>85332</t>
  </si>
  <si>
    <t>85333</t>
  </si>
  <si>
    <t>85334</t>
  </si>
  <si>
    <t>85335</t>
  </si>
  <si>
    <t>85336</t>
  </si>
  <si>
    <t>85340</t>
  </si>
  <si>
    <t>85341</t>
  </si>
  <si>
    <t>85342</t>
  </si>
  <si>
    <t>85343</t>
  </si>
  <si>
    <t>85349</t>
  </si>
  <si>
    <t>85350</t>
  </si>
  <si>
    <t>85351</t>
  </si>
  <si>
    <t>85352</t>
  </si>
  <si>
    <t>85354</t>
  </si>
  <si>
    <t>85356</t>
  </si>
  <si>
    <t>85359</t>
  </si>
  <si>
    <t>85360</t>
  </si>
  <si>
    <t>Moosburg a.d.Isar</t>
  </si>
  <si>
    <t>85361</t>
  </si>
  <si>
    <t>85362</t>
  </si>
  <si>
    <t>85366</t>
  </si>
  <si>
    <t>85368</t>
  </si>
  <si>
    <t>Wang</t>
  </si>
  <si>
    <t>85369</t>
  </si>
  <si>
    <t>Neufahrn b. Freising</t>
  </si>
  <si>
    <t>85370</t>
  </si>
  <si>
    <t>85371</t>
  </si>
  <si>
    <t>85372</t>
  </si>
  <si>
    <t>85373</t>
  </si>
  <si>
    <t>85374</t>
  </si>
  <si>
    <t>85375</t>
  </si>
  <si>
    <t>85376</t>
  </si>
  <si>
    <t>Giggenhausen</t>
  </si>
  <si>
    <t>Hetzenhausen</t>
  </si>
  <si>
    <t>Massenhausen</t>
  </si>
  <si>
    <t>Moosmühle</t>
  </si>
  <si>
    <t>Schaidenhausen</t>
  </si>
  <si>
    <t>85378</t>
  </si>
  <si>
    <t>85379</t>
  </si>
  <si>
    <t>85380</t>
  </si>
  <si>
    <t>85385</t>
  </si>
  <si>
    <t>85386</t>
  </si>
  <si>
    <t>85387</t>
  </si>
  <si>
    <t>Allershausen</t>
  </si>
  <si>
    <t>85388</t>
  </si>
  <si>
    <t>85391</t>
  </si>
  <si>
    <t>85395</t>
  </si>
  <si>
    <t>Attenkirchen</t>
  </si>
  <si>
    <t>Oberholzhäuseln</t>
  </si>
  <si>
    <t>Wolfersdorf</t>
  </si>
  <si>
    <t>85396</t>
  </si>
  <si>
    <t>Hallbergmoos</t>
  </si>
  <si>
    <t>85397</t>
  </si>
  <si>
    <t>85399</t>
  </si>
  <si>
    <t>85402</t>
  </si>
  <si>
    <t>Kranzberg</t>
  </si>
  <si>
    <t>85405</t>
  </si>
  <si>
    <t>Nandlstadt</t>
  </si>
  <si>
    <t>85406</t>
  </si>
  <si>
    <t>Wälschbuch</t>
  </si>
  <si>
    <t>Zolling</t>
  </si>
  <si>
    <t>85408</t>
  </si>
  <si>
    <t>Gammelsdorf</t>
  </si>
  <si>
    <t>85410</t>
  </si>
  <si>
    <t>Haag a.d.Amper</t>
  </si>
  <si>
    <t>85411</t>
  </si>
  <si>
    <t>Hohenkammer</t>
  </si>
  <si>
    <t>85413</t>
  </si>
  <si>
    <t>Hörgertshausen</t>
  </si>
  <si>
    <t>85414</t>
  </si>
  <si>
    <t>Kirchdorf a.d.Amper</t>
  </si>
  <si>
    <t>85416</t>
  </si>
  <si>
    <t>Langenbach</t>
  </si>
  <si>
    <t>85417</t>
  </si>
  <si>
    <t>Marzling</t>
  </si>
  <si>
    <t>85419</t>
  </si>
  <si>
    <t>Mauern</t>
  </si>
  <si>
    <t>85421</t>
  </si>
  <si>
    <t>Erding</t>
  </si>
  <si>
    <t>85422</t>
  </si>
  <si>
    <t>85423</t>
  </si>
  <si>
    <t>85424</t>
  </si>
  <si>
    <t>85425</t>
  </si>
  <si>
    <t>85426</t>
  </si>
  <si>
    <t>85430</t>
  </si>
  <si>
    <t>85435</t>
  </si>
  <si>
    <t>85436</t>
  </si>
  <si>
    <t>85445</t>
  </si>
  <si>
    <t>Oberding</t>
  </si>
  <si>
    <t>85447</t>
  </si>
  <si>
    <t>Fraunberg</t>
  </si>
  <si>
    <t>Weg</t>
  </si>
  <si>
    <t>85452</t>
  </si>
  <si>
    <t>Moosinning</t>
  </si>
  <si>
    <t>85453</t>
  </si>
  <si>
    <t>Wartenberg</t>
  </si>
  <si>
    <t>85456</t>
  </si>
  <si>
    <t>85457</t>
  </si>
  <si>
    <t>85459</t>
  </si>
  <si>
    <t>Berglern</t>
  </si>
  <si>
    <t>85461</t>
  </si>
  <si>
    <t>Bockhorn</t>
  </si>
  <si>
    <t>85462</t>
  </si>
  <si>
    <t>Eitting</t>
  </si>
  <si>
    <t>85464</t>
  </si>
  <si>
    <t>Finsing</t>
  </si>
  <si>
    <t>85465</t>
  </si>
  <si>
    <t>Fürnsbach</t>
  </si>
  <si>
    <t>Langenpreising</t>
  </si>
  <si>
    <t>85467</t>
  </si>
  <si>
    <t>Neuching</t>
  </si>
  <si>
    <t>85469</t>
  </si>
  <si>
    <t>Walpertskirchen</t>
  </si>
  <si>
    <t>85500</t>
  </si>
  <si>
    <t>85501</t>
  </si>
  <si>
    <t>Riemerling</t>
  </si>
  <si>
    <t>85502</t>
  </si>
  <si>
    <t>85503</t>
  </si>
  <si>
    <t>85504</t>
  </si>
  <si>
    <t>85505</t>
  </si>
  <si>
    <t>85506</t>
  </si>
  <si>
    <t>85509</t>
  </si>
  <si>
    <t>Ottobrunn</t>
  </si>
  <si>
    <t>85510</t>
  </si>
  <si>
    <t>85511</t>
  </si>
  <si>
    <t>85518</t>
  </si>
  <si>
    <t>85519</t>
  </si>
  <si>
    <t>85521</t>
  </si>
  <si>
    <t>85529</t>
  </si>
  <si>
    <t>Haar</t>
  </si>
  <si>
    <t>85530</t>
  </si>
  <si>
    <t>85531</t>
  </si>
  <si>
    <t>85535</t>
  </si>
  <si>
    <t>85536</t>
  </si>
  <si>
    <t>85539</t>
  </si>
  <si>
    <t>85540</t>
  </si>
  <si>
    <t>85541</t>
  </si>
  <si>
    <t>Kirchheim b. München</t>
  </si>
  <si>
    <t>85542</t>
  </si>
  <si>
    <t>85543</t>
  </si>
  <si>
    <t>85547</t>
  </si>
  <si>
    <t>85551</t>
  </si>
  <si>
    <t>85552</t>
  </si>
  <si>
    <t>Ebersberg</t>
  </si>
  <si>
    <t>85553</t>
  </si>
  <si>
    <t>85554</t>
  </si>
  <si>
    <t>85555</t>
  </si>
  <si>
    <t>85560</t>
  </si>
  <si>
    <t>85561</t>
  </si>
  <si>
    <t>Grafing b. München</t>
  </si>
  <si>
    <t>85562</t>
  </si>
  <si>
    <t>85563</t>
  </si>
  <si>
    <t>85567</t>
  </si>
  <si>
    <t>Bruck</t>
  </si>
  <si>
    <t>85568</t>
  </si>
  <si>
    <t>Markt Schwaben</t>
  </si>
  <si>
    <t>85570</t>
  </si>
  <si>
    <t>Köppelmühle</t>
  </si>
  <si>
    <t>Ottenhofen</t>
  </si>
  <si>
    <t>85571</t>
  </si>
  <si>
    <t>Neubiberg</t>
  </si>
  <si>
    <t>85572</t>
  </si>
  <si>
    <t>85573</t>
  </si>
  <si>
    <t>85577</t>
  </si>
  <si>
    <t>85579</t>
  </si>
  <si>
    <t>85580</t>
  </si>
  <si>
    <t>Poing</t>
  </si>
  <si>
    <t>85581</t>
  </si>
  <si>
    <t>85582</t>
  </si>
  <si>
    <t>85586</t>
  </si>
  <si>
    <t>85587</t>
  </si>
  <si>
    <t>Vaterstetten</t>
  </si>
  <si>
    <t>85588</t>
  </si>
  <si>
    <t>85591</t>
  </si>
  <si>
    <t>85592</t>
  </si>
  <si>
    <t>Baldham</t>
  </si>
  <si>
    <t>85593</t>
  </si>
  <si>
    <t>85594</t>
  </si>
  <si>
    <t>85596</t>
  </si>
  <si>
    <t>85598</t>
  </si>
  <si>
    <t>85599</t>
  </si>
  <si>
    <t>Hergolding</t>
  </si>
  <si>
    <t>Parsdorf</t>
  </si>
  <si>
    <t>85600</t>
  </si>
  <si>
    <t>Zorneding</t>
  </si>
  <si>
    <t>85601</t>
  </si>
  <si>
    <t>85604</t>
  </si>
  <si>
    <t>85605</t>
  </si>
  <si>
    <t>Aschheim</t>
  </si>
  <si>
    <t>85606</t>
  </si>
  <si>
    <t>85607</t>
  </si>
  <si>
    <t>85608</t>
  </si>
  <si>
    <t>85609</t>
  </si>
  <si>
    <t>85610</t>
  </si>
  <si>
    <t>Kirchseeon</t>
  </si>
  <si>
    <t>85611</t>
  </si>
  <si>
    <t>85614</t>
  </si>
  <si>
    <t>85615</t>
  </si>
  <si>
    <t>Aßling</t>
  </si>
  <si>
    <t>85617</t>
  </si>
  <si>
    <t>85618</t>
  </si>
  <si>
    <t>Feldkirchen</t>
  </si>
  <si>
    <t>85619</t>
  </si>
  <si>
    <t>85622</t>
  </si>
  <si>
    <t>Weißenfeld</t>
  </si>
  <si>
    <t>85623</t>
  </si>
  <si>
    <t>Glonn</t>
  </si>
  <si>
    <t>85625</t>
  </si>
  <si>
    <t>Baiern</t>
  </si>
  <si>
    <t>85626</t>
  </si>
  <si>
    <t>Grasbrunn</t>
  </si>
  <si>
    <t>85627</t>
  </si>
  <si>
    <t>85629</t>
  </si>
  <si>
    <t>85630</t>
  </si>
  <si>
    <t>85631</t>
  </si>
  <si>
    <t>Höhenkirchen-Siegertsbrunn</t>
  </si>
  <si>
    <t>85632</t>
  </si>
  <si>
    <t>85635</t>
  </si>
  <si>
    <t>85636</t>
  </si>
  <si>
    <t>Putzbrunn</t>
  </si>
  <si>
    <t>85637</t>
  </si>
  <si>
    <t>85639</t>
  </si>
  <si>
    <t>85640</t>
  </si>
  <si>
    <t>85641</t>
  </si>
  <si>
    <t>Steinhöring</t>
  </si>
  <si>
    <t>85643</t>
  </si>
  <si>
    <t>85644</t>
  </si>
  <si>
    <t>Anzing</t>
  </si>
  <si>
    <t>85646</t>
  </si>
  <si>
    <t>Neufarn</t>
  </si>
  <si>
    <t>Purfing</t>
  </si>
  <si>
    <t>85647</t>
  </si>
  <si>
    <t>Brunnthal</t>
  </si>
  <si>
    <t>85649</t>
  </si>
  <si>
    <t>85650</t>
  </si>
  <si>
    <t>Pliening</t>
  </si>
  <si>
    <t>85652</t>
  </si>
  <si>
    <t>85653</t>
  </si>
  <si>
    <t>Aying</t>
  </si>
  <si>
    <t>85656</t>
  </si>
  <si>
    <t>Buch a. Buchrain</t>
  </si>
  <si>
    <t>85658</t>
  </si>
  <si>
    <t>Egmating</t>
  </si>
  <si>
    <t>85659</t>
  </si>
  <si>
    <t>Forstern</t>
  </si>
  <si>
    <t>85661</t>
  </si>
  <si>
    <t>Forstinning</t>
  </si>
  <si>
    <t>85662</t>
  </si>
  <si>
    <t>Hohenbrunn</t>
  </si>
  <si>
    <t>85663</t>
  </si>
  <si>
    <t>85664</t>
  </si>
  <si>
    <t>Hohenlinden</t>
  </si>
  <si>
    <t>85665</t>
  </si>
  <si>
    <t>Moosach</t>
  </si>
  <si>
    <t>85667</t>
  </si>
  <si>
    <t>Oberpframmern</t>
  </si>
  <si>
    <t>85669</t>
  </si>
  <si>
    <t>Ödenbach</t>
  </si>
  <si>
    <t>Pastetten</t>
  </si>
  <si>
    <t>85701</t>
  </si>
  <si>
    <t>Unterschleißheim</t>
  </si>
  <si>
    <t>85702</t>
  </si>
  <si>
    <t>85703</t>
  </si>
  <si>
    <t>85704</t>
  </si>
  <si>
    <t>85705</t>
  </si>
  <si>
    <t>85706</t>
  </si>
  <si>
    <t>85711</t>
  </si>
  <si>
    <t>85713</t>
  </si>
  <si>
    <t>85716</t>
  </si>
  <si>
    <t>85729</t>
  </si>
  <si>
    <t>Ismaning</t>
  </si>
  <si>
    <t>85730</t>
  </si>
  <si>
    <t>85731</t>
  </si>
  <si>
    <t>85732</t>
  </si>
  <si>
    <t>85733</t>
  </si>
  <si>
    <t>85735</t>
  </si>
  <si>
    <t>85736</t>
  </si>
  <si>
    <t>85737</t>
  </si>
  <si>
    <t>Zwillingshof</t>
  </si>
  <si>
    <t>85738</t>
  </si>
  <si>
    <t>Garching b. München</t>
  </si>
  <si>
    <t>85739</t>
  </si>
  <si>
    <t>85740</t>
  </si>
  <si>
    <t>85741</t>
  </si>
  <si>
    <t>85742</t>
  </si>
  <si>
    <t>85743</t>
  </si>
  <si>
    <t>85745</t>
  </si>
  <si>
    <t>85747</t>
  </si>
  <si>
    <t>85748</t>
  </si>
  <si>
    <t>85749</t>
  </si>
  <si>
    <t>Karlsfeld</t>
  </si>
  <si>
    <t>85750</t>
  </si>
  <si>
    <t>85751</t>
  </si>
  <si>
    <t>85752</t>
  </si>
  <si>
    <t>85757</t>
  </si>
  <si>
    <t>85758</t>
  </si>
  <si>
    <t>Oberschleißheim</t>
  </si>
  <si>
    <t>85759</t>
  </si>
  <si>
    <t>85760</t>
  </si>
  <si>
    <t>85761</t>
  </si>
  <si>
    <t>85762</t>
  </si>
  <si>
    <t>85764</t>
  </si>
  <si>
    <t>Hackermoos</t>
  </si>
  <si>
    <t>85765</t>
  </si>
  <si>
    <t>Unterföhring</t>
  </si>
  <si>
    <t>85766</t>
  </si>
  <si>
    <t>85767</t>
  </si>
  <si>
    <t>85769</t>
  </si>
  <si>
    <t>85770</t>
  </si>
  <si>
    <t>85771</t>
  </si>
  <si>
    <t>85772</t>
  </si>
  <si>
    <t>85773</t>
  </si>
  <si>
    <t>85774</t>
  </si>
  <si>
    <t>85775</t>
  </si>
  <si>
    <t>Fahrenzhausen</t>
  </si>
  <si>
    <t>85777</t>
  </si>
  <si>
    <t>85778</t>
  </si>
  <si>
    <t>Haimhausen</t>
  </si>
  <si>
    <t>85802</t>
  </si>
  <si>
    <t>85803</t>
  </si>
  <si>
    <t>85811</t>
  </si>
  <si>
    <t>85812</t>
  </si>
  <si>
    <t>85813</t>
  </si>
  <si>
    <t>85814</t>
  </si>
  <si>
    <t>85815</t>
  </si>
  <si>
    <t>85816</t>
  </si>
  <si>
    <t>85817</t>
  </si>
  <si>
    <t>85818</t>
  </si>
  <si>
    <t>85819</t>
  </si>
  <si>
    <t>85820</t>
  </si>
  <si>
    <t>86001</t>
  </si>
  <si>
    <t>Augsburg</t>
  </si>
  <si>
    <t>86002</t>
  </si>
  <si>
    <t>86003</t>
  </si>
  <si>
    <t>86004</t>
  </si>
  <si>
    <t>86005</t>
  </si>
  <si>
    <t>86006</t>
  </si>
  <si>
    <t>86007</t>
  </si>
  <si>
    <t>86008</t>
  </si>
  <si>
    <t>86009</t>
  </si>
  <si>
    <t>86010</t>
  </si>
  <si>
    <t>86011</t>
  </si>
  <si>
    <t>86012</t>
  </si>
  <si>
    <t>86013</t>
  </si>
  <si>
    <t>86014</t>
  </si>
  <si>
    <t>86015</t>
  </si>
  <si>
    <t>86016</t>
  </si>
  <si>
    <t>86026</t>
  </si>
  <si>
    <t>86027</t>
  </si>
  <si>
    <t>86028</t>
  </si>
  <si>
    <t>86029</t>
  </si>
  <si>
    <t>86030</t>
  </si>
  <si>
    <t>86031</t>
  </si>
  <si>
    <t>86032</t>
  </si>
  <si>
    <t>86033</t>
  </si>
  <si>
    <t>86034</t>
  </si>
  <si>
    <t>86035</t>
  </si>
  <si>
    <t>86036</t>
  </si>
  <si>
    <t>86037</t>
  </si>
  <si>
    <t>86038</t>
  </si>
  <si>
    <t>86039</t>
  </si>
  <si>
    <t>86040</t>
  </si>
  <si>
    <t>86041</t>
  </si>
  <si>
    <t>86042</t>
  </si>
  <si>
    <t>86043</t>
  </si>
  <si>
    <t>86044</t>
  </si>
  <si>
    <t>86045</t>
  </si>
  <si>
    <t>86046</t>
  </si>
  <si>
    <t>86047</t>
  </si>
  <si>
    <t>86048</t>
  </si>
  <si>
    <t>86062</t>
  </si>
  <si>
    <t>86063</t>
  </si>
  <si>
    <t>86067</t>
  </si>
  <si>
    <t>86068</t>
  </si>
  <si>
    <t>86069</t>
  </si>
  <si>
    <t>86070</t>
  </si>
  <si>
    <t>86071</t>
  </si>
  <si>
    <t>86072</t>
  </si>
  <si>
    <t>86073</t>
  </si>
  <si>
    <t>86086</t>
  </si>
  <si>
    <t>86087</t>
  </si>
  <si>
    <t>86094</t>
  </si>
  <si>
    <t>86095</t>
  </si>
  <si>
    <t>86100</t>
  </si>
  <si>
    <t>86108</t>
  </si>
  <si>
    <t>86109</t>
  </si>
  <si>
    <t>86110</t>
  </si>
  <si>
    <t>86111</t>
  </si>
  <si>
    <t>Gersthofen</t>
  </si>
  <si>
    <t>86112</t>
  </si>
  <si>
    <t>86113</t>
  </si>
  <si>
    <t>86114</t>
  </si>
  <si>
    <t>86115</t>
  </si>
  <si>
    <t>86121</t>
  </si>
  <si>
    <t>86122</t>
  </si>
  <si>
    <t>86123</t>
  </si>
  <si>
    <t>86124</t>
  </si>
  <si>
    <t>86125</t>
  </si>
  <si>
    <t>86126</t>
  </si>
  <si>
    <t>86127</t>
  </si>
  <si>
    <t>86128</t>
  </si>
  <si>
    <t>86129</t>
  </si>
  <si>
    <t>86131</t>
  </si>
  <si>
    <t>86132</t>
  </si>
  <si>
    <t>86133</t>
  </si>
  <si>
    <t>86134</t>
  </si>
  <si>
    <t>86135</t>
  </si>
  <si>
    <t>86136</t>
  </si>
  <si>
    <t>86140</t>
  </si>
  <si>
    <t>86141</t>
  </si>
  <si>
    <t>86142</t>
  </si>
  <si>
    <t>86143</t>
  </si>
  <si>
    <t>86144</t>
  </si>
  <si>
    <t>86145</t>
  </si>
  <si>
    <t>86146</t>
  </si>
  <si>
    <t>86147</t>
  </si>
  <si>
    <t>86150</t>
  </si>
  <si>
    <t>86152</t>
  </si>
  <si>
    <t>86153</t>
  </si>
  <si>
    <t>86154</t>
  </si>
  <si>
    <t>86156</t>
  </si>
  <si>
    <t>86157</t>
  </si>
  <si>
    <t>86159</t>
  </si>
  <si>
    <t>86161</t>
  </si>
  <si>
    <t>86163</t>
  </si>
  <si>
    <t>86165</t>
  </si>
  <si>
    <t>86167</t>
  </si>
  <si>
    <t>86169</t>
  </si>
  <si>
    <t>86171</t>
  </si>
  <si>
    <t>86172</t>
  </si>
  <si>
    <t>86173</t>
  </si>
  <si>
    <t>86177</t>
  </si>
  <si>
    <t>86179</t>
  </si>
  <si>
    <t>86181</t>
  </si>
  <si>
    <t>86182</t>
  </si>
  <si>
    <t>86183</t>
  </si>
  <si>
    <t>86197</t>
  </si>
  <si>
    <t>86199</t>
  </si>
  <si>
    <t>86211</t>
  </si>
  <si>
    <t>86212</t>
  </si>
  <si>
    <t>86213</t>
  </si>
  <si>
    <t>86216</t>
  </si>
  <si>
    <t>86217</t>
  </si>
  <si>
    <t>86218</t>
  </si>
  <si>
    <t>86219</t>
  </si>
  <si>
    <t>86220</t>
  </si>
  <si>
    <t>86221</t>
  </si>
  <si>
    <t>86222</t>
  </si>
  <si>
    <t>86223</t>
  </si>
  <si>
    <t>86224</t>
  </si>
  <si>
    <t>86225</t>
  </si>
  <si>
    <t>86226</t>
  </si>
  <si>
    <t>86301</t>
  </si>
  <si>
    <t>Friedberg</t>
  </si>
  <si>
    <t>86302</t>
  </si>
  <si>
    <t>86303</t>
  </si>
  <si>
    <t>86304</t>
  </si>
  <si>
    <t>86305</t>
  </si>
  <si>
    <t>86309</t>
  </si>
  <si>
    <t>86313</t>
  </si>
  <si>
    <t>86316</t>
  </si>
  <si>
    <t>86329</t>
  </si>
  <si>
    <t>Königsbrunn</t>
  </si>
  <si>
    <t>86330</t>
  </si>
  <si>
    <t>86331</t>
  </si>
  <si>
    <t>86332</t>
  </si>
  <si>
    <t>86343</t>
  </si>
  <si>
    <t>86344</t>
  </si>
  <si>
    <t>Neusäß</t>
  </si>
  <si>
    <t>86345</t>
  </si>
  <si>
    <t>86346</t>
  </si>
  <si>
    <t>86356</t>
  </si>
  <si>
    <t>86357</t>
  </si>
  <si>
    <t>86358</t>
  </si>
  <si>
    <t>86359</t>
  </si>
  <si>
    <t>86368</t>
  </si>
  <si>
    <t>86369</t>
  </si>
  <si>
    <t>Krumbach (Schwaben)</t>
  </si>
  <si>
    <t>86370</t>
  </si>
  <si>
    <t>86371</t>
  </si>
  <si>
    <t>86379</t>
  </si>
  <si>
    <t>86381</t>
  </si>
  <si>
    <t>86382</t>
  </si>
  <si>
    <t>Stadtbergen</t>
  </si>
  <si>
    <t>86383</t>
  </si>
  <si>
    <t>86391</t>
  </si>
  <si>
    <t>86392</t>
  </si>
  <si>
    <t>Bobingen</t>
  </si>
  <si>
    <t>86394</t>
  </si>
  <si>
    <t>86397</t>
  </si>
  <si>
    <t>86399</t>
  </si>
  <si>
    <t>86400</t>
  </si>
  <si>
    <t>Meitingen</t>
  </si>
  <si>
    <t>86401</t>
  </si>
  <si>
    <t>86405</t>
  </si>
  <si>
    <t>86406</t>
  </si>
  <si>
    <t>Mering</t>
  </si>
  <si>
    <t>86407</t>
  </si>
  <si>
    <t>86408</t>
  </si>
  <si>
    <t>86415</t>
  </si>
  <si>
    <t>86416</t>
  </si>
  <si>
    <t>Diedorf</t>
  </si>
  <si>
    <t>86420</t>
  </si>
  <si>
    <t>86424</t>
  </si>
  <si>
    <t>Dinkelscherben</t>
  </si>
  <si>
    <t>86425</t>
  </si>
  <si>
    <t>Kissing</t>
  </si>
  <si>
    <t>86426</t>
  </si>
  <si>
    <t>86427</t>
  </si>
  <si>
    <t>86431</t>
  </si>
  <si>
    <t>86436</t>
  </si>
  <si>
    <t>86438</t>
  </si>
  <si>
    <t>86439</t>
  </si>
  <si>
    <t>Zusmarshausen</t>
  </si>
  <si>
    <t>86441</t>
  </si>
  <si>
    <t>86442</t>
  </si>
  <si>
    <t>Affing</t>
  </si>
  <si>
    <t>86444</t>
  </si>
  <si>
    <t>86445</t>
  </si>
  <si>
    <t>Aindling</t>
  </si>
  <si>
    <t>86447</t>
  </si>
  <si>
    <t>Todtenweis</t>
  </si>
  <si>
    <t>86450</t>
  </si>
  <si>
    <t>Altenmünster</t>
  </si>
  <si>
    <t>86451</t>
  </si>
  <si>
    <t>Dasing</t>
  </si>
  <si>
    <t>86453</t>
  </si>
  <si>
    <t>86456</t>
  </si>
  <si>
    <t>Gablingen</t>
  </si>
  <si>
    <t>Peterhof</t>
  </si>
  <si>
    <t>86457</t>
  </si>
  <si>
    <t>Gessertshausen</t>
  </si>
  <si>
    <t>86459</t>
  </si>
  <si>
    <t>86460</t>
  </si>
  <si>
    <t>Langweid a. Lech</t>
  </si>
  <si>
    <t>86462</t>
  </si>
  <si>
    <t>86463</t>
  </si>
  <si>
    <t>Welden</t>
  </si>
  <si>
    <t>86465</t>
  </si>
  <si>
    <t>Heretsried</t>
  </si>
  <si>
    <t>86466</t>
  </si>
  <si>
    <t>Thannhausen</t>
  </si>
  <si>
    <t>86467</t>
  </si>
  <si>
    <t>86469</t>
  </si>
  <si>
    <t>86470</t>
  </si>
  <si>
    <t>86471</t>
  </si>
  <si>
    <t>Ziemetshausen</t>
  </si>
  <si>
    <t>86473</t>
  </si>
  <si>
    <t>86476</t>
  </si>
  <si>
    <t>Neuburg a.d.Kammel</t>
  </si>
  <si>
    <t>86477</t>
  </si>
  <si>
    <t>Adelsried</t>
  </si>
  <si>
    <t>86479</t>
  </si>
  <si>
    <t>Aichen</t>
  </si>
  <si>
    <t>86480</t>
  </si>
  <si>
    <t>Aletshausen</t>
  </si>
  <si>
    <t>Waltenhausen</t>
  </si>
  <si>
    <t>86482</t>
  </si>
  <si>
    <t>Aystetten</t>
  </si>
  <si>
    <t>86483</t>
  </si>
  <si>
    <t>Balzhausen</t>
  </si>
  <si>
    <t>86485</t>
  </si>
  <si>
    <t>Biberbach</t>
  </si>
  <si>
    <t>86486</t>
  </si>
  <si>
    <t>Bonstetten</t>
  </si>
  <si>
    <t>86488</t>
  </si>
  <si>
    <t>Breitenthal</t>
  </si>
  <si>
    <t>86489</t>
  </si>
  <si>
    <t>Deisenhausen</t>
  </si>
  <si>
    <t>86491</t>
  </si>
  <si>
    <t>Ebershausen</t>
  </si>
  <si>
    <t>86492</t>
  </si>
  <si>
    <t>Egling a.d.Paar</t>
  </si>
  <si>
    <t>86494</t>
  </si>
  <si>
    <t>Emersacker</t>
  </si>
  <si>
    <t>86495</t>
  </si>
  <si>
    <t>86497</t>
  </si>
  <si>
    <t>Horgau</t>
  </si>
  <si>
    <t>86498</t>
  </si>
  <si>
    <t>Kettershausen</t>
  </si>
  <si>
    <t>86500</t>
  </si>
  <si>
    <t>Kutzenhausen</t>
  </si>
  <si>
    <t>86502</t>
  </si>
  <si>
    <t>Laugna</t>
  </si>
  <si>
    <t>86504</t>
  </si>
  <si>
    <t>Merching</t>
  </si>
  <si>
    <t>86505</t>
  </si>
  <si>
    <t>Münsterhausen</t>
  </si>
  <si>
    <t>86507</t>
  </si>
  <si>
    <t>Kleinaitingen</t>
  </si>
  <si>
    <t>Oberottmarshausen</t>
  </si>
  <si>
    <t>86508</t>
  </si>
  <si>
    <t>Rehling</t>
  </si>
  <si>
    <t>86510</t>
  </si>
  <si>
    <t>86511</t>
  </si>
  <si>
    <t>Schmiechen</t>
  </si>
  <si>
    <t>86513</t>
  </si>
  <si>
    <t>Ursberg</t>
  </si>
  <si>
    <t>86514</t>
  </si>
  <si>
    <t>Ustersbach</t>
  </si>
  <si>
    <t>86517</t>
  </si>
  <si>
    <t>Wehringen</t>
  </si>
  <si>
    <t>86519</t>
  </si>
  <si>
    <t>Wiesenbach</t>
  </si>
  <si>
    <t>86521</t>
  </si>
  <si>
    <t>Schrobenhausen</t>
  </si>
  <si>
    <t>86522</t>
  </si>
  <si>
    <t>86523</t>
  </si>
  <si>
    <t>86524</t>
  </si>
  <si>
    <t>86529</t>
  </si>
  <si>
    <t>86542</t>
  </si>
  <si>
    <t>Aichach</t>
  </si>
  <si>
    <t>86543</t>
  </si>
  <si>
    <t>86544</t>
  </si>
  <si>
    <t>86545</t>
  </si>
  <si>
    <t>86551</t>
  </si>
  <si>
    <t>86552</t>
  </si>
  <si>
    <t>Pöttmes</t>
  </si>
  <si>
    <t>86554</t>
  </si>
  <si>
    <t>86555</t>
  </si>
  <si>
    <t>Kühbach</t>
  </si>
  <si>
    <t>86556</t>
  </si>
  <si>
    <t>86558</t>
  </si>
  <si>
    <t>Hohenwart</t>
  </si>
  <si>
    <t>86559</t>
  </si>
  <si>
    <t>Adelzhausen</t>
  </si>
  <si>
    <t>86561</t>
  </si>
  <si>
    <t>Aresing</t>
  </si>
  <si>
    <t>86562</t>
  </si>
  <si>
    <t>Berg im Gau</t>
  </si>
  <si>
    <t>86564</t>
  </si>
  <si>
    <t>Brunnen</t>
  </si>
  <si>
    <t>86565</t>
  </si>
  <si>
    <t>Gachenbach</t>
  </si>
  <si>
    <t>86567</t>
  </si>
  <si>
    <t>Hilgertshausen-Tandern</t>
  </si>
  <si>
    <t>86568</t>
  </si>
  <si>
    <t>Hollenbach</t>
  </si>
  <si>
    <t>86570</t>
  </si>
  <si>
    <t>Inchenhofen</t>
  </si>
  <si>
    <t>86571</t>
  </si>
  <si>
    <t>Langenmosen</t>
  </si>
  <si>
    <t>86573</t>
  </si>
  <si>
    <t>Obergriesbach</t>
  </si>
  <si>
    <t>86574</t>
  </si>
  <si>
    <t>Petersdorf</t>
  </si>
  <si>
    <t>86576</t>
  </si>
  <si>
    <t>Schiltberg</t>
  </si>
  <si>
    <t>86577</t>
  </si>
  <si>
    <t>Sielenbach</t>
  </si>
  <si>
    <t>86579</t>
  </si>
  <si>
    <t>Waidhofen</t>
  </si>
  <si>
    <t>86601</t>
  </si>
  <si>
    <t>Donauwörth</t>
  </si>
  <si>
    <t>86602</t>
  </si>
  <si>
    <t>86603</t>
  </si>
  <si>
    <t>86604</t>
  </si>
  <si>
    <t>86606</t>
  </si>
  <si>
    <t>86607</t>
  </si>
  <si>
    <t>86609</t>
  </si>
  <si>
    <t>86616</t>
  </si>
  <si>
    <t>Neuburg a.d.Donau</t>
  </si>
  <si>
    <t>86617</t>
  </si>
  <si>
    <t>86618</t>
  </si>
  <si>
    <t>86619</t>
  </si>
  <si>
    <t>86620</t>
  </si>
  <si>
    <t>86621</t>
  </si>
  <si>
    <t>86622</t>
  </si>
  <si>
    <t>86623</t>
  </si>
  <si>
    <t>86633</t>
  </si>
  <si>
    <t>86634</t>
  </si>
  <si>
    <t>Wertingen</t>
  </si>
  <si>
    <t>86635</t>
  </si>
  <si>
    <t>86637</t>
  </si>
  <si>
    <t>Binswangen</t>
  </si>
  <si>
    <t>Villenbach</t>
  </si>
  <si>
    <t>Zusamaltheim</t>
  </si>
  <si>
    <t>86638</t>
  </si>
  <si>
    <t>Rain</t>
  </si>
  <si>
    <t>86639</t>
  </si>
  <si>
    <t>86640</t>
  </si>
  <si>
    <t>86641</t>
  </si>
  <si>
    <t>86642</t>
  </si>
  <si>
    <t>Rennertshofen</t>
  </si>
  <si>
    <t>86643</t>
  </si>
  <si>
    <t>86644</t>
  </si>
  <si>
    <t>Buttenwiesen</t>
  </si>
  <si>
    <t>86646</t>
  </si>
  <si>
    <t>86647</t>
  </si>
  <si>
    <t>86648</t>
  </si>
  <si>
    <t>Wemding</t>
  </si>
  <si>
    <t>86650</t>
  </si>
  <si>
    <t>86651</t>
  </si>
  <si>
    <t>Monheim</t>
  </si>
  <si>
    <t>86652</t>
  </si>
  <si>
    <t>86653</t>
  </si>
  <si>
    <t>Daiting</t>
  </si>
  <si>
    <t>86654</t>
  </si>
  <si>
    <t>Harburg (Schwaben)</t>
  </si>
  <si>
    <t>86655</t>
  </si>
  <si>
    <t>86656</t>
  </si>
  <si>
    <t>Bissingen</t>
  </si>
  <si>
    <t>86657</t>
  </si>
  <si>
    <t>86660</t>
  </si>
  <si>
    <t>Tapfheim</t>
  </si>
  <si>
    <t>86661</t>
  </si>
  <si>
    <t>Asbach-Bäumenheim</t>
  </si>
  <si>
    <t>86663</t>
  </si>
  <si>
    <t>86664</t>
  </si>
  <si>
    <t>Burgheim</t>
  </si>
  <si>
    <t>86666</t>
  </si>
  <si>
    <t>86668</t>
  </si>
  <si>
    <t>Karlshuld</t>
  </si>
  <si>
    <t>86669</t>
  </si>
  <si>
    <t>Königsmoos</t>
  </si>
  <si>
    <t>86670</t>
  </si>
  <si>
    <t>Thierhaupten</t>
  </si>
  <si>
    <t>86672</t>
  </si>
  <si>
    <t>86673</t>
  </si>
  <si>
    <t>Bergheim</t>
  </si>
  <si>
    <t>86674</t>
  </si>
  <si>
    <t>Baar (Schwaben)</t>
  </si>
  <si>
    <t>86675</t>
  </si>
  <si>
    <t>Buchdorf</t>
  </si>
  <si>
    <t>86676</t>
  </si>
  <si>
    <t>Ehekirchen</t>
  </si>
  <si>
    <t>86678</t>
  </si>
  <si>
    <t>Ehingen</t>
  </si>
  <si>
    <t>86679</t>
  </si>
  <si>
    <t>Ellgau</t>
  </si>
  <si>
    <t>86681</t>
  </si>
  <si>
    <t>Fünfstetten</t>
  </si>
  <si>
    <t>86682</t>
  </si>
  <si>
    <t>Genderkingen</t>
  </si>
  <si>
    <t>86684</t>
  </si>
  <si>
    <t>Holzheim</t>
  </si>
  <si>
    <t>86685</t>
  </si>
  <si>
    <t>Huisheim</t>
  </si>
  <si>
    <t>86687</t>
  </si>
  <si>
    <t>Kaisheim</t>
  </si>
  <si>
    <t>86688</t>
  </si>
  <si>
    <t>Marxheim</t>
  </si>
  <si>
    <t>86689</t>
  </si>
  <si>
    <t>Mertingen</t>
  </si>
  <si>
    <t>86690</t>
  </si>
  <si>
    <t>86692</t>
  </si>
  <si>
    <t>Münster</t>
  </si>
  <si>
    <t>86694</t>
  </si>
  <si>
    <t>Niederschönenfeld</t>
  </si>
  <si>
    <t>86695</t>
  </si>
  <si>
    <t>Allmannshofen</t>
  </si>
  <si>
    <t>Nordendorf</t>
  </si>
  <si>
    <t>86697</t>
  </si>
  <si>
    <t>86698</t>
  </si>
  <si>
    <t>Oberndorf a. Lech</t>
  </si>
  <si>
    <t>86700</t>
  </si>
  <si>
    <t>Otting</t>
  </si>
  <si>
    <t>86701</t>
  </si>
  <si>
    <t>Rohrenfels</t>
  </si>
  <si>
    <t>86703</t>
  </si>
  <si>
    <t>Rögling</t>
  </si>
  <si>
    <t>86704</t>
  </si>
  <si>
    <t>Tagmersheim</t>
  </si>
  <si>
    <t>86706</t>
  </si>
  <si>
    <t>Weichering</t>
  </si>
  <si>
    <t>86707</t>
  </si>
  <si>
    <t>Kühlenthal</t>
  </si>
  <si>
    <t>Westendorf</t>
  </si>
  <si>
    <t>86709</t>
  </si>
  <si>
    <t>Wolferstadt</t>
  </si>
  <si>
    <t>86711</t>
  </si>
  <si>
    <t>Nördlingen</t>
  </si>
  <si>
    <t>86712</t>
  </si>
  <si>
    <t>86713</t>
  </si>
  <si>
    <t>86714</t>
  </si>
  <si>
    <t>86715</t>
  </si>
  <si>
    <t>86716</t>
  </si>
  <si>
    <t>86720</t>
  </si>
  <si>
    <t>86729</t>
  </si>
  <si>
    <t>Oettingen i.Bay.</t>
  </si>
  <si>
    <t>86730</t>
  </si>
  <si>
    <t>86732</t>
  </si>
  <si>
    <t>86733</t>
  </si>
  <si>
    <t>Alerheim</t>
  </si>
  <si>
    <t>86735</t>
  </si>
  <si>
    <t>Amerdingen</t>
  </si>
  <si>
    <t>Forheim</t>
  </si>
  <si>
    <t>86736</t>
  </si>
  <si>
    <t>Auhausen</t>
  </si>
  <si>
    <t>86738</t>
  </si>
  <si>
    <t>Deiningen</t>
  </si>
  <si>
    <t>86739</t>
  </si>
  <si>
    <t>Ederheim</t>
  </si>
  <si>
    <t>Karlshof</t>
  </si>
  <si>
    <t>86741</t>
  </si>
  <si>
    <t>Ehingen a. Ries</t>
  </si>
  <si>
    <t>86742</t>
  </si>
  <si>
    <t>Fremdingen</t>
  </si>
  <si>
    <t>86744</t>
  </si>
  <si>
    <t>Hainsfarth</t>
  </si>
  <si>
    <t>86745</t>
  </si>
  <si>
    <t>Hohenaltheim</t>
  </si>
  <si>
    <t>86747</t>
  </si>
  <si>
    <t>Maihingen</t>
  </si>
  <si>
    <t>86748</t>
  </si>
  <si>
    <t>Marktoffingen</t>
  </si>
  <si>
    <t>86750</t>
  </si>
  <si>
    <t>Megesheim</t>
  </si>
  <si>
    <t>86751</t>
  </si>
  <si>
    <t>Mönchsdeggingen</t>
  </si>
  <si>
    <t>86753</t>
  </si>
  <si>
    <t>Möttingen</t>
  </si>
  <si>
    <t>86754</t>
  </si>
  <si>
    <t>Munningen</t>
  </si>
  <si>
    <t>86756</t>
  </si>
  <si>
    <t>Reimlingen</t>
  </si>
  <si>
    <t>86757</t>
  </si>
  <si>
    <t>Wallerstein</t>
  </si>
  <si>
    <t>86759</t>
  </si>
  <si>
    <t>Wechingen</t>
  </si>
  <si>
    <t>86801</t>
  </si>
  <si>
    <t>Buchloe</t>
  </si>
  <si>
    <t>86802</t>
  </si>
  <si>
    <t>86803</t>
  </si>
  <si>
    <t>86804</t>
  </si>
  <si>
    <t>86807</t>
  </si>
  <si>
    <t>86814</t>
  </si>
  <si>
    <t>Bad Wörishofen</t>
  </si>
  <si>
    <t>86815</t>
  </si>
  <si>
    <t>86816</t>
  </si>
  <si>
    <t>86817</t>
  </si>
  <si>
    <t>86818</t>
  </si>
  <si>
    <t>86819</t>
  </si>
  <si>
    <t>86820</t>
  </si>
  <si>
    <t>86825</t>
  </si>
  <si>
    <t>86826</t>
  </si>
  <si>
    <t>Schwabmünchen</t>
  </si>
  <si>
    <t>86827</t>
  </si>
  <si>
    <t>86830</t>
  </si>
  <si>
    <t>86833</t>
  </si>
  <si>
    <t>Ettringen</t>
  </si>
  <si>
    <t>86834</t>
  </si>
  <si>
    <t>Untermeitingen</t>
  </si>
  <si>
    <t>86835</t>
  </si>
  <si>
    <t>86836</t>
  </si>
  <si>
    <t>Klosterlechfeld</t>
  </si>
  <si>
    <t>Obermeitingen</t>
  </si>
  <si>
    <t>86837</t>
  </si>
  <si>
    <t>86838</t>
  </si>
  <si>
    <t>Türkheim</t>
  </si>
  <si>
    <t>86839</t>
  </si>
  <si>
    <t>86842</t>
  </si>
  <si>
    <t>86843</t>
  </si>
  <si>
    <t>Großaitingen</t>
  </si>
  <si>
    <t>86845</t>
  </si>
  <si>
    <t>86846</t>
  </si>
  <si>
    <t>Fischach</t>
  </si>
  <si>
    <t>86847</t>
  </si>
  <si>
    <t>86849</t>
  </si>
  <si>
    <t>86850</t>
  </si>
  <si>
    <t>86851</t>
  </si>
  <si>
    <t>Langerringen</t>
  </si>
  <si>
    <t>86853</t>
  </si>
  <si>
    <t>86854</t>
  </si>
  <si>
    <t>Amberg</t>
  </si>
  <si>
    <t>86856</t>
  </si>
  <si>
    <t>Hiltenfingen</t>
  </si>
  <si>
    <t>86857</t>
  </si>
  <si>
    <t>Hurlach</t>
  </si>
  <si>
    <t>86859</t>
  </si>
  <si>
    <t>Igling</t>
  </si>
  <si>
    <t>86860</t>
  </si>
  <si>
    <t>Jengen</t>
  </si>
  <si>
    <t>86862</t>
  </si>
  <si>
    <t>Lamerdingen</t>
  </si>
  <si>
    <t>86863</t>
  </si>
  <si>
    <t>Langenneufnach</t>
  </si>
  <si>
    <t>86865</t>
  </si>
  <si>
    <t>Markt Wald</t>
  </si>
  <si>
    <t>86866</t>
  </si>
  <si>
    <t>Mickhausen</t>
  </si>
  <si>
    <t>86868</t>
  </si>
  <si>
    <t>Mittelneufnach</t>
  </si>
  <si>
    <t>86869</t>
  </si>
  <si>
    <t>Oberostendorf</t>
  </si>
  <si>
    <t>86871</t>
  </si>
  <si>
    <t>Rammingen</t>
  </si>
  <si>
    <t>86872</t>
  </si>
  <si>
    <t>Scherstetten</t>
  </si>
  <si>
    <t>86874</t>
  </si>
  <si>
    <t>Tussenhausen</t>
  </si>
  <si>
    <t>86875</t>
  </si>
  <si>
    <t>Waal</t>
  </si>
  <si>
    <t>86877</t>
  </si>
  <si>
    <t>Walkertshofen</t>
  </si>
  <si>
    <t>86879</t>
  </si>
  <si>
    <t>Wiedergeltingen</t>
  </si>
  <si>
    <t>86881</t>
  </si>
  <si>
    <t>Landsberg am Lech</t>
  </si>
  <si>
    <t>86882</t>
  </si>
  <si>
    <t>86883</t>
  </si>
  <si>
    <t>86884</t>
  </si>
  <si>
    <t>86885</t>
  </si>
  <si>
    <t>86886</t>
  </si>
  <si>
    <t>86887</t>
  </si>
  <si>
    <t>86890</t>
  </si>
  <si>
    <t>86891</t>
  </si>
  <si>
    <t>86892</t>
  </si>
  <si>
    <t>86894</t>
  </si>
  <si>
    <t>86895</t>
  </si>
  <si>
    <t>86896</t>
  </si>
  <si>
    <t>86899</t>
  </si>
  <si>
    <t>86907</t>
  </si>
  <si>
    <t>Dießen am Ammersee</t>
  </si>
  <si>
    <t>86908</t>
  </si>
  <si>
    <t>86909</t>
  </si>
  <si>
    <t>86911</t>
  </si>
  <si>
    <t>86912</t>
  </si>
  <si>
    <t>Kaufering</t>
  </si>
  <si>
    <t>86913</t>
  </si>
  <si>
    <t>86915</t>
  </si>
  <si>
    <t>86916</t>
  </si>
  <si>
    <t>86917</t>
  </si>
  <si>
    <t>Utting am Ammersee</t>
  </si>
  <si>
    <t>86919</t>
  </si>
  <si>
    <t>86920</t>
  </si>
  <si>
    <t>Denklingen</t>
  </si>
  <si>
    <t>Epfach</t>
  </si>
  <si>
    <t>86922</t>
  </si>
  <si>
    <t>Eresing</t>
  </si>
  <si>
    <t>86923</t>
  </si>
  <si>
    <t>Finning</t>
  </si>
  <si>
    <t>86925</t>
  </si>
  <si>
    <t>Fuchstal</t>
  </si>
  <si>
    <t>86926</t>
  </si>
  <si>
    <t>Algertshausen</t>
  </si>
  <si>
    <t>Greifenberg</t>
  </si>
  <si>
    <t>Pflaumdorf</t>
  </si>
  <si>
    <t>86928</t>
  </si>
  <si>
    <t>Hofstetten</t>
  </si>
  <si>
    <t>86929</t>
  </si>
  <si>
    <t>Penzing</t>
  </si>
  <si>
    <t>86931</t>
  </si>
  <si>
    <t>Prittriching</t>
  </si>
  <si>
    <t>86932</t>
  </si>
  <si>
    <t>Pürgen</t>
  </si>
  <si>
    <t>Thalhofen</t>
  </si>
  <si>
    <t>86934</t>
  </si>
  <si>
    <t>Reichling</t>
  </si>
  <si>
    <t>86935</t>
  </si>
  <si>
    <t>Rott</t>
  </si>
  <si>
    <t>86937</t>
  </si>
  <si>
    <t>Scheuring</t>
  </si>
  <si>
    <t>86938</t>
  </si>
  <si>
    <t>Schondorf am Ammersee</t>
  </si>
  <si>
    <t>86940</t>
  </si>
  <si>
    <t>Schwifting</t>
  </si>
  <si>
    <t>86941</t>
  </si>
  <si>
    <t>St. Ottilien</t>
  </si>
  <si>
    <t>86943</t>
  </si>
  <si>
    <t>Thaining</t>
  </si>
  <si>
    <t>86944</t>
  </si>
  <si>
    <t>Unterdießen</t>
  </si>
  <si>
    <t>86946</t>
  </si>
  <si>
    <t>Vilgertshofen</t>
  </si>
  <si>
    <t>86947</t>
  </si>
  <si>
    <t>Weil</t>
  </si>
  <si>
    <t>86949</t>
  </si>
  <si>
    <t>Windach</t>
  </si>
  <si>
    <t>86951</t>
  </si>
  <si>
    <t>Schongau</t>
  </si>
  <si>
    <t>86952</t>
  </si>
  <si>
    <t>86953</t>
  </si>
  <si>
    <t>86956</t>
  </si>
  <si>
    <t>86967</t>
  </si>
  <si>
    <t>Peiting</t>
  </si>
  <si>
    <t>86968</t>
  </si>
  <si>
    <t>86971</t>
  </si>
  <si>
    <t>86972</t>
  </si>
  <si>
    <t>Altenstadt</t>
  </si>
  <si>
    <t>86974</t>
  </si>
  <si>
    <t>Apfeldorf</t>
  </si>
  <si>
    <t>86975</t>
  </si>
  <si>
    <t>Bernbeuren</t>
  </si>
  <si>
    <t>86977</t>
  </si>
  <si>
    <t>Burggen</t>
  </si>
  <si>
    <t>86978</t>
  </si>
  <si>
    <t>Hohenfurch</t>
  </si>
  <si>
    <t>86980</t>
  </si>
  <si>
    <t>Ingenried</t>
  </si>
  <si>
    <t>86981</t>
  </si>
  <si>
    <t>Kinsau</t>
  </si>
  <si>
    <t>86983</t>
  </si>
  <si>
    <t>Lechbruck am See</t>
  </si>
  <si>
    <t>86984</t>
  </si>
  <si>
    <t>Prem</t>
  </si>
  <si>
    <t>86986</t>
  </si>
  <si>
    <t>Schwabbruck</t>
  </si>
  <si>
    <t>86987</t>
  </si>
  <si>
    <t>Schwabsoien</t>
  </si>
  <si>
    <t>86989</t>
  </si>
  <si>
    <t>Deutenried</t>
  </si>
  <si>
    <t>Steingaden</t>
  </si>
  <si>
    <t>87400</t>
  </si>
  <si>
    <t>Kempten (Allgäu)</t>
  </si>
  <si>
    <t>87401</t>
  </si>
  <si>
    <t>87402</t>
  </si>
  <si>
    <t>87403</t>
  </si>
  <si>
    <t>87404</t>
  </si>
  <si>
    <t>87405</t>
  </si>
  <si>
    <t>87406</t>
  </si>
  <si>
    <t>87407</t>
  </si>
  <si>
    <t>87408</t>
  </si>
  <si>
    <t>87409</t>
  </si>
  <si>
    <t>87410</t>
  </si>
  <si>
    <t>87411</t>
  </si>
  <si>
    <t>87412</t>
  </si>
  <si>
    <t>87413</t>
  </si>
  <si>
    <t>87414</t>
  </si>
  <si>
    <t>87415</t>
  </si>
  <si>
    <t>87416</t>
  </si>
  <si>
    <t>87428</t>
  </si>
  <si>
    <t>87429</t>
  </si>
  <si>
    <t>87430</t>
  </si>
  <si>
    <t>87432</t>
  </si>
  <si>
    <t>87433</t>
  </si>
  <si>
    <t>87434</t>
  </si>
  <si>
    <t>87435</t>
  </si>
  <si>
    <t>87437</t>
  </si>
  <si>
    <t>87439</t>
  </si>
  <si>
    <t>87440</t>
  </si>
  <si>
    <t>87441</t>
  </si>
  <si>
    <t>87443</t>
  </si>
  <si>
    <t>87444</t>
  </si>
  <si>
    <t>Waltenhofen</t>
  </si>
  <si>
    <t>87448</t>
  </si>
  <si>
    <t>87449</t>
  </si>
  <si>
    <t>Altusried</t>
  </si>
  <si>
    <t>87452</t>
  </si>
  <si>
    <t>87453</t>
  </si>
  <si>
    <t>Pfronten</t>
  </si>
  <si>
    <t>87454</t>
  </si>
  <si>
    <t>87455</t>
  </si>
  <si>
    <t>87459</t>
  </si>
  <si>
    <t>87460</t>
  </si>
  <si>
    <t>Dietmannsried</t>
  </si>
  <si>
    <t>87463</t>
  </si>
  <si>
    <t>87466</t>
  </si>
  <si>
    <t>Oy-Mittelberg</t>
  </si>
  <si>
    <t>87467</t>
  </si>
  <si>
    <t>Durach</t>
  </si>
  <si>
    <t>87468</t>
  </si>
  <si>
    <t>87471</t>
  </si>
  <si>
    <t>87472</t>
  </si>
  <si>
    <t>Buchenberg</t>
  </si>
  <si>
    <t>87474</t>
  </si>
  <si>
    <t>87475</t>
  </si>
  <si>
    <t>Sulzberg</t>
  </si>
  <si>
    <t>87477</t>
  </si>
  <si>
    <t>87478</t>
  </si>
  <si>
    <t>Weitnau</t>
  </si>
  <si>
    <t>87480</t>
  </si>
  <si>
    <t>87481</t>
  </si>
  <si>
    <t>Nesselwang</t>
  </si>
  <si>
    <t>87482</t>
  </si>
  <si>
    <t>87484</t>
  </si>
  <si>
    <t>87485</t>
  </si>
  <si>
    <t>Wiggensbach</t>
  </si>
  <si>
    <t>87487</t>
  </si>
  <si>
    <t>87488</t>
  </si>
  <si>
    <t>Betzigau</t>
  </si>
  <si>
    <t>87490</t>
  </si>
  <si>
    <t>Haldenwang</t>
  </si>
  <si>
    <t>87493</t>
  </si>
  <si>
    <t>Lauben</t>
  </si>
  <si>
    <t>87494</t>
  </si>
  <si>
    <t>Rückholz</t>
  </si>
  <si>
    <t>87496</t>
  </si>
  <si>
    <t>Untrasried</t>
  </si>
  <si>
    <t>87497</t>
  </si>
  <si>
    <t>Wertach</t>
  </si>
  <si>
    <t>87499</t>
  </si>
  <si>
    <t>Wildpoldsried</t>
  </si>
  <si>
    <t>87501</t>
  </si>
  <si>
    <t>Immenstadt i. Allgäu</t>
  </si>
  <si>
    <t>87502</t>
  </si>
  <si>
    <t>87503</t>
  </si>
  <si>
    <t>87504</t>
  </si>
  <si>
    <t>87505</t>
  </si>
  <si>
    <t>87506</t>
  </si>
  <si>
    <t>87509</t>
  </si>
  <si>
    <t>87515</t>
  </si>
  <si>
    <t>Sonthofen</t>
  </si>
  <si>
    <t>87516</t>
  </si>
  <si>
    <t>87517</t>
  </si>
  <si>
    <t>87518</t>
  </si>
  <si>
    <t>87519</t>
  </si>
  <si>
    <t>87520</t>
  </si>
  <si>
    <t>87521</t>
  </si>
  <si>
    <t>87527</t>
  </si>
  <si>
    <t>Ofterschwang</t>
  </si>
  <si>
    <t>87528</t>
  </si>
  <si>
    <t>Oberstaufen</t>
  </si>
  <si>
    <t>87529</t>
  </si>
  <si>
    <t>87534</t>
  </si>
  <si>
    <t>87535</t>
  </si>
  <si>
    <t>Fischen i. Allgäu</t>
  </si>
  <si>
    <t>87536</t>
  </si>
  <si>
    <t>87538</t>
  </si>
  <si>
    <t>Balderschwang</t>
  </si>
  <si>
    <t>Bolsterlang</t>
  </si>
  <si>
    <t>Obermaiselstein</t>
  </si>
  <si>
    <t>87539</t>
  </si>
  <si>
    <t>Bad Hindelang</t>
  </si>
  <si>
    <t>87541</t>
  </si>
  <si>
    <t>87542</t>
  </si>
  <si>
    <t>Blaichach</t>
  </si>
  <si>
    <t>87544</t>
  </si>
  <si>
    <t>87545</t>
  </si>
  <si>
    <t>Burgberg i. Allgäu</t>
  </si>
  <si>
    <t>87547</t>
  </si>
  <si>
    <t>Missen-Wilhams</t>
  </si>
  <si>
    <t>87549</t>
  </si>
  <si>
    <t>Rettenberg</t>
  </si>
  <si>
    <t>87551</t>
  </si>
  <si>
    <t>Oberstdorf</t>
  </si>
  <si>
    <t>87552</t>
  </si>
  <si>
    <t>87553</t>
  </si>
  <si>
    <t>87554</t>
  </si>
  <si>
    <t>87555</t>
  </si>
  <si>
    <t>87561</t>
  </si>
  <si>
    <t>87571</t>
  </si>
  <si>
    <t>Kaufbeuren</t>
  </si>
  <si>
    <t>87572</t>
  </si>
  <si>
    <t>87573</t>
  </si>
  <si>
    <t>87574</t>
  </si>
  <si>
    <t>87575</t>
  </si>
  <si>
    <t>87576</t>
  </si>
  <si>
    <t>87577</t>
  </si>
  <si>
    <t>87578</t>
  </si>
  <si>
    <t>87579</t>
  </si>
  <si>
    <t>87584</t>
  </si>
  <si>
    <t>87585</t>
  </si>
  <si>
    <t>87586</t>
  </si>
  <si>
    <t>87587</t>
  </si>
  <si>
    <t>87588</t>
  </si>
  <si>
    <t>87598</t>
  </si>
  <si>
    <t>87600</t>
  </si>
  <si>
    <t>87609</t>
  </si>
  <si>
    <t>Marktoberdorf</t>
  </si>
  <si>
    <t>87610</t>
  </si>
  <si>
    <t>87611</t>
  </si>
  <si>
    <t>87612</t>
  </si>
  <si>
    <t>87616</t>
  </si>
  <si>
    <t>87617</t>
  </si>
  <si>
    <t>Füssen</t>
  </si>
  <si>
    <t>87618</t>
  </si>
  <si>
    <t>87619</t>
  </si>
  <si>
    <t>87620</t>
  </si>
  <si>
    <t>87621</t>
  </si>
  <si>
    <t>87622</t>
  </si>
  <si>
    <t>87623</t>
  </si>
  <si>
    <t>87625</t>
  </si>
  <si>
    <t>87626</t>
  </si>
  <si>
    <t>87629</t>
  </si>
  <si>
    <t>87630</t>
  </si>
  <si>
    <t>Obergünzburg</t>
  </si>
  <si>
    <t>87631</t>
  </si>
  <si>
    <t>87634</t>
  </si>
  <si>
    <t>Günzach</t>
  </si>
  <si>
    <t>87637</t>
  </si>
  <si>
    <t>Eisenberg</t>
  </si>
  <si>
    <t>Seeg</t>
  </si>
  <si>
    <t>87640</t>
  </si>
  <si>
    <t>Biessenhofen</t>
  </si>
  <si>
    <t>87642</t>
  </si>
  <si>
    <t>Halblech</t>
  </si>
  <si>
    <t>87643</t>
  </si>
  <si>
    <t>Schwangau</t>
  </si>
  <si>
    <t>87645</t>
  </si>
  <si>
    <t>87647</t>
  </si>
  <si>
    <t>Kraftisried</t>
  </si>
  <si>
    <t>Unterthingau</t>
  </si>
  <si>
    <t>87648</t>
  </si>
  <si>
    <t>Aitrang</t>
  </si>
  <si>
    <t>87650</t>
  </si>
  <si>
    <t>Baisweil</t>
  </si>
  <si>
    <t>87651</t>
  </si>
  <si>
    <t>Bidingen</t>
  </si>
  <si>
    <t>87653</t>
  </si>
  <si>
    <t>Eggenthal</t>
  </si>
  <si>
    <t>87654</t>
  </si>
  <si>
    <t>Friesenried</t>
  </si>
  <si>
    <t>87656</t>
  </si>
  <si>
    <t>Germaringen</t>
  </si>
  <si>
    <t>87657</t>
  </si>
  <si>
    <t>Görisried</t>
  </si>
  <si>
    <t>87659</t>
  </si>
  <si>
    <t>Hopferau</t>
  </si>
  <si>
    <t>87660</t>
  </si>
  <si>
    <t>Irsee</t>
  </si>
  <si>
    <t>87662</t>
  </si>
  <si>
    <t>Kaltental</t>
  </si>
  <si>
    <t>Osterzell</t>
  </si>
  <si>
    <t>87663</t>
  </si>
  <si>
    <t>Lengenwang</t>
  </si>
  <si>
    <t>87665</t>
  </si>
  <si>
    <t>Mauerstetten</t>
  </si>
  <si>
    <t>87666</t>
  </si>
  <si>
    <t>Pforzen</t>
  </si>
  <si>
    <t>87668</t>
  </si>
  <si>
    <t>Rieden</t>
  </si>
  <si>
    <t>87669</t>
  </si>
  <si>
    <t>Rieden am Forggensee</t>
  </si>
  <si>
    <t>87671</t>
  </si>
  <si>
    <t>Flohkraut</t>
  </si>
  <si>
    <t>Ronsberg</t>
  </si>
  <si>
    <t>87672</t>
  </si>
  <si>
    <t>Roßhaupten</t>
  </si>
  <si>
    <t>87674</t>
  </si>
  <si>
    <t>Ruderatshofen</t>
  </si>
  <si>
    <t>87675</t>
  </si>
  <si>
    <t>Rettenbach a.Auerberg</t>
  </si>
  <si>
    <t>Stötten a. Auerberg</t>
  </si>
  <si>
    <t>87677</t>
  </si>
  <si>
    <t>Stöttwang</t>
  </si>
  <si>
    <t>87679</t>
  </si>
  <si>
    <t>87681</t>
  </si>
  <si>
    <t>Memmingen</t>
  </si>
  <si>
    <t>87682</t>
  </si>
  <si>
    <t>87683</t>
  </si>
  <si>
    <t>87684</t>
  </si>
  <si>
    <t>87685</t>
  </si>
  <si>
    <t>87686</t>
  </si>
  <si>
    <t>87687</t>
  </si>
  <si>
    <t>87688</t>
  </si>
  <si>
    <t>87689</t>
  </si>
  <si>
    <t>87695</t>
  </si>
  <si>
    <t>87697</t>
  </si>
  <si>
    <t>87700</t>
  </si>
  <si>
    <t>87711</t>
  </si>
  <si>
    <t>Mindelheim</t>
  </si>
  <si>
    <t>87712</t>
  </si>
  <si>
    <t>87713</t>
  </si>
  <si>
    <t>87714</t>
  </si>
  <si>
    <t>87715</t>
  </si>
  <si>
    <t>87719</t>
  </si>
  <si>
    <t>87720</t>
  </si>
  <si>
    <t>Ottobeuren</t>
  </si>
  <si>
    <t>87721</t>
  </si>
  <si>
    <t>87724</t>
  </si>
  <si>
    <t>Krautenberg</t>
  </si>
  <si>
    <t>Schochen</t>
  </si>
  <si>
    <t>87725</t>
  </si>
  <si>
    <t>Babenhausen</t>
  </si>
  <si>
    <t>87727</t>
  </si>
  <si>
    <t>87728</t>
  </si>
  <si>
    <t>Bad Grönenbach</t>
  </si>
  <si>
    <t>87730</t>
  </si>
  <si>
    <t>87733</t>
  </si>
  <si>
    <t>Markt Rettenbach</t>
  </si>
  <si>
    <t>87734</t>
  </si>
  <si>
    <t>Benningen</t>
  </si>
  <si>
    <t>87736</t>
  </si>
  <si>
    <t>Böhen</t>
  </si>
  <si>
    <t>87737</t>
  </si>
  <si>
    <t>Boos</t>
  </si>
  <si>
    <t>87739</t>
  </si>
  <si>
    <t>Breitenbrunn</t>
  </si>
  <si>
    <t>87740</t>
  </si>
  <si>
    <t>87742</t>
  </si>
  <si>
    <t>Apfeltrach</t>
  </si>
  <si>
    <t>Dirlewang</t>
  </si>
  <si>
    <t>87743</t>
  </si>
  <si>
    <t>Betzenhausen</t>
  </si>
  <si>
    <t>Egg a.d.Günz</t>
  </si>
  <si>
    <t>87745</t>
  </si>
  <si>
    <t>Eppishausen</t>
  </si>
  <si>
    <t>87746</t>
  </si>
  <si>
    <t>Erkheim</t>
  </si>
  <si>
    <t>87748</t>
  </si>
  <si>
    <t>Fellheim</t>
  </si>
  <si>
    <t>87749</t>
  </si>
  <si>
    <t>Hawangen</t>
  </si>
  <si>
    <t>87751</t>
  </si>
  <si>
    <t>Heimertingen</t>
  </si>
  <si>
    <t>87752</t>
  </si>
  <si>
    <t>Holzgünz</t>
  </si>
  <si>
    <t>87754</t>
  </si>
  <si>
    <t>Kammlach</t>
  </si>
  <si>
    <t>87755</t>
  </si>
  <si>
    <t>Kirchhaslach</t>
  </si>
  <si>
    <t>87757</t>
  </si>
  <si>
    <t>Bronnerlehe</t>
  </si>
  <si>
    <t>Kirchheim i.Schw.</t>
  </si>
  <si>
    <t>87758</t>
  </si>
  <si>
    <t>Kronburg</t>
  </si>
  <si>
    <t>87760</t>
  </si>
  <si>
    <t>Lachen</t>
  </si>
  <si>
    <t>87761</t>
  </si>
  <si>
    <t>87763</t>
  </si>
  <si>
    <t>Lautrach</t>
  </si>
  <si>
    <t>87764</t>
  </si>
  <si>
    <t>Legau</t>
  </si>
  <si>
    <t>87766</t>
  </si>
  <si>
    <t>Memmingerberg</t>
  </si>
  <si>
    <t>87767</t>
  </si>
  <si>
    <t>Niederrieden</t>
  </si>
  <si>
    <t>87769</t>
  </si>
  <si>
    <t>Oberrieden</t>
  </si>
  <si>
    <t>87770</t>
  </si>
  <si>
    <t>Beblinstetten</t>
  </si>
  <si>
    <t>Oberschönegg</t>
  </si>
  <si>
    <t>87772</t>
  </si>
  <si>
    <t>Pfaffenhausen</t>
  </si>
  <si>
    <t>87773</t>
  </si>
  <si>
    <t>Pleß</t>
  </si>
  <si>
    <t>87775</t>
  </si>
  <si>
    <t>Salgen</t>
  </si>
  <si>
    <t>87776</t>
  </si>
  <si>
    <t>Sontheim</t>
  </si>
  <si>
    <t>87778</t>
  </si>
  <si>
    <t>Stetten</t>
  </si>
  <si>
    <t>87779</t>
  </si>
  <si>
    <t>Trunkelsberg</t>
  </si>
  <si>
    <t>87781</t>
  </si>
  <si>
    <t>Ungerhausen</t>
  </si>
  <si>
    <t>87782</t>
  </si>
  <si>
    <t>Sonderhof</t>
  </si>
  <si>
    <t>Unteregg</t>
  </si>
  <si>
    <t>Wallenried</t>
  </si>
  <si>
    <t>87784</t>
  </si>
  <si>
    <t>Westerheim</t>
  </si>
  <si>
    <t>87785</t>
  </si>
  <si>
    <t>Winterrieden</t>
  </si>
  <si>
    <t>87787</t>
  </si>
  <si>
    <t>Wolfertschwenden</t>
  </si>
  <si>
    <t>87789</t>
  </si>
  <si>
    <t>Woringen</t>
  </si>
  <si>
    <t>88101</t>
  </si>
  <si>
    <t>Lindau (Bodensee)</t>
  </si>
  <si>
    <t>88102</t>
  </si>
  <si>
    <t>88103</t>
  </si>
  <si>
    <t>88104</t>
  </si>
  <si>
    <t>88105</t>
  </si>
  <si>
    <t>88106</t>
  </si>
  <si>
    <t>88107</t>
  </si>
  <si>
    <t>88108</t>
  </si>
  <si>
    <t>88111</t>
  </si>
  <si>
    <t>88113</t>
  </si>
  <si>
    <t>88114</t>
  </si>
  <si>
    <t>88115</t>
  </si>
  <si>
    <t>88116</t>
  </si>
  <si>
    <t>88128</t>
  </si>
  <si>
    <t>88129</t>
  </si>
  <si>
    <t>88131</t>
  </si>
  <si>
    <t>Bodolz</t>
  </si>
  <si>
    <t>88138</t>
  </si>
  <si>
    <t>Hergensweiler</t>
  </si>
  <si>
    <t>Sigmarszell</t>
  </si>
  <si>
    <t>Weißensberg</t>
  </si>
  <si>
    <t>88140</t>
  </si>
  <si>
    <t>Wasserburg (Bodensee)</t>
  </si>
  <si>
    <t>88142</t>
  </si>
  <si>
    <t>88145</t>
  </si>
  <si>
    <t>Hergatz</t>
  </si>
  <si>
    <t>Opfenbach</t>
  </si>
  <si>
    <t>88149</t>
  </si>
  <si>
    <t>Nonnenhorn</t>
  </si>
  <si>
    <t>88151</t>
  </si>
  <si>
    <t>Lindenberg i. Allgäu</t>
  </si>
  <si>
    <t>88152</t>
  </si>
  <si>
    <t>88153</t>
  </si>
  <si>
    <t>88154</t>
  </si>
  <si>
    <t>88155</t>
  </si>
  <si>
    <t>88161</t>
  </si>
  <si>
    <t>88167</t>
  </si>
  <si>
    <t>Gestratz</t>
  </si>
  <si>
    <t>Grünenbach</t>
  </si>
  <si>
    <t>Lengersau</t>
  </si>
  <si>
    <t>Maierhöfen</t>
  </si>
  <si>
    <t>Malleichen</t>
  </si>
  <si>
    <t>Röthenbach (Allgäu)</t>
  </si>
  <si>
    <t>Stiefenhofen</t>
  </si>
  <si>
    <t>88168</t>
  </si>
  <si>
    <t>Weiler-Simmerberg</t>
  </si>
  <si>
    <t>88169</t>
  </si>
  <si>
    <t>88171</t>
  </si>
  <si>
    <t>88172</t>
  </si>
  <si>
    <t>Scheidegg</t>
  </si>
  <si>
    <t>88173</t>
  </si>
  <si>
    <t>88175</t>
  </si>
  <si>
    <t>Westkinberg</t>
  </si>
  <si>
    <t>88176</t>
  </si>
  <si>
    <t>Heimenkirch</t>
  </si>
  <si>
    <t>88178</t>
  </si>
  <si>
    <t>88179</t>
  </si>
  <si>
    <t>Oberreute</t>
  </si>
  <si>
    <t>89060</t>
  </si>
  <si>
    <t>Neu-Ulm</t>
  </si>
  <si>
    <t>89061</t>
  </si>
  <si>
    <t>89081</t>
  </si>
  <si>
    <t>Seligweiler</t>
  </si>
  <si>
    <t>89087</t>
  </si>
  <si>
    <t>89201</t>
  </si>
  <si>
    <t>89202</t>
  </si>
  <si>
    <t>89203</t>
  </si>
  <si>
    <t>89204</t>
  </si>
  <si>
    <t>89205</t>
  </si>
  <si>
    <t>89206</t>
  </si>
  <si>
    <t>89207</t>
  </si>
  <si>
    <t>89208</t>
  </si>
  <si>
    <t>89209</t>
  </si>
  <si>
    <t>89210</t>
  </si>
  <si>
    <t>89211</t>
  </si>
  <si>
    <t>89212</t>
  </si>
  <si>
    <t>89213</t>
  </si>
  <si>
    <t>89214</t>
  </si>
  <si>
    <t>89215</t>
  </si>
  <si>
    <t>89216</t>
  </si>
  <si>
    <t>89217</t>
  </si>
  <si>
    <t>89218</t>
  </si>
  <si>
    <t>89229</t>
  </si>
  <si>
    <t>89231</t>
  </si>
  <si>
    <t>89233</t>
  </si>
  <si>
    <t>89240</t>
  </si>
  <si>
    <t>Senden</t>
  </si>
  <si>
    <t>89241</t>
  </si>
  <si>
    <t>89242</t>
  </si>
  <si>
    <t>89243</t>
  </si>
  <si>
    <t>89244</t>
  </si>
  <si>
    <t>89250</t>
  </si>
  <si>
    <t>89251</t>
  </si>
  <si>
    <t>Illertissen</t>
  </si>
  <si>
    <t>89252</t>
  </si>
  <si>
    <t>89253</t>
  </si>
  <si>
    <t>89254</t>
  </si>
  <si>
    <t>89257</t>
  </si>
  <si>
    <t>89258</t>
  </si>
  <si>
    <t>Weißenhorn</t>
  </si>
  <si>
    <t>89259</t>
  </si>
  <si>
    <t>89260</t>
  </si>
  <si>
    <t>89264</t>
  </si>
  <si>
    <t>89265</t>
  </si>
  <si>
    <t>Vöhringen</t>
  </si>
  <si>
    <t>89266</t>
  </si>
  <si>
    <t>89269</t>
  </si>
  <si>
    <t>89270</t>
  </si>
  <si>
    <t>Elchingen</t>
  </si>
  <si>
    <t>89272</t>
  </si>
  <si>
    <t>89275</t>
  </si>
  <si>
    <t>89276</t>
  </si>
  <si>
    <t>Nersingen</t>
  </si>
  <si>
    <t>89278</t>
  </si>
  <si>
    <t>89279</t>
  </si>
  <si>
    <t>89281</t>
  </si>
  <si>
    <t>89282</t>
  </si>
  <si>
    <t>Pfaffenhofen a.d.Roth</t>
  </si>
  <si>
    <t>89284</t>
  </si>
  <si>
    <t>89285</t>
  </si>
  <si>
    <t>Bellenberg</t>
  </si>
  <si>
    <t>89287</t>
  </si>
  <si>
    <t>89288</t>
  </si>
  <si>
    <t>Buch</t>
  </si>
  <si>
    <t>89290</t>
  </si>
  <si>
    <t>Hochbuch</t>
  </si>
  <si>
    <t>89291</t>
  </si>
  <si>
    <t>89293</t>
  </si>
  <si>
    <t>Kellmünz a.d.Iller</t>
  </si>
  <si>
    <t>89294</t>
  </si>
  <si>
    <t>Oberroth</t>
  </si>
  <si>
    <t>89296</t>
  </si>
  <si>
    <t>Osterberg</t>
  </si>
  <si>
    <t>89297</t>
  </si>
  <si>
    <t>Roggenburg</t>
  </si>
  <si>
    <t>89299</t>
  </si>
  <si>
    <t>Unterroth</t>
  </si>
  <si>
    <t>89301</t>
  </si>
  <si>
    <t>Günzburg</t>
  </si>
  <si>
    <t>89302</t>
  </si>
  <si>
    <t>89303</t>
  </si>
  <si>
    <t>89304</t>
  </si>
  <si>
    <t>89305</t>
  </si>
  <si>
    <t>89308</t>
  </si>
  <si>
    <t>89309</t>
  </si>
  <si>
    <t>89312</t>
  </si>
  <si>
    <t>89325</t>
  </si>
  <si>
    <t>Burgau</t>
  </si>
  <si>
    <t>89326</t>
  </si>
  <si>
    <t>89327</t>
  </si>
  <si>
    <t>89331</t>
  </si>
  <si>
    <t>89332</t>
  </si>
  <si>
    <t>Ichenhausen</t>
  </si>
  <si>
    <t>89335</t>
  </si>
  <si>
    <t>Brandfeld</t>
  </si>
  <si>
    <t>Heubelsburg</t>
  </si>
  <si>
    <t>Wiblishauserhof</t>
  </si>
  <si>
    <t>89336</t>
  </si>
  <si>
    <t>Leipheim</t>
  </si>
  <si>
    <t>89337</t>
  </si>
  <si>
    <t>89340</t>
  </si>
  <si>
    <t>89341</t>
  </si>
  <si>
    <t>Jettingen-Scheppach</t>
  </si>
  <si>
    <t>89343</t>
  </si>
  <si>
    <t>89344</t>
  </si>
  <si>
    <t>Aislingen</t>
  </si>
  <si>
    <t>89346</t>
  </si>
  <si>
    <t>Bibertal</t>
  </si>
  <si>
    <t>89347</t>
  </si>
  <si>
    <t>Bubesheim</t>
  </si>
  <si>
    <t>89349</t>
  </si>
  <si>
    <t>Burtenbach</t>
  </si>
  <si>
    <t>89350</t>
  </si>
  <si>
    <t>Dürrlauingen</t>
  </si>
  <si>
    <t>89352</t>
  </si>
  <si>
    <t>Ellzee</t>
  </si>
  <si>
    <t>89353</t>
  </si>
  <si>
    <t>Glött</t>
  </si>
  <si>
    <t>89355</t>
  </si>
  <si>
    <t>Gundremmingen</t>
  </si>
  <si>
    <t>89356</t>
  </si>
  <si>
    <t>89358</t>
  </si>
  <si>
    <t>Kammeltal</t>
  </si>
  <si>
    <t>89359</t>
  </si>
  <si>
    <t>Kötz</t>
  </si>
  <si>
    <t>89361</t>
  </si>
  <si>
    <t>Landensberg</t>
  </si>
  <si>
    <t>89362</t>
  </si>
  <si>
    <t>Offingen</t>
  </si>
  <si>
    <t>89364</t>
  </si>
  <si>
    <t>Rettenbach</t>
  </si>
  <si>
    <t>89365</t>
  </si>
  <si>
    <t>Röfingen</t>
  </si>
  <si>
    <t>89367</t>
  </si>
  <si>
    <t>Waldstetten</t>
  </si>
  <si>
    <t>89368</t>
  </si>
  <si>
    <t>Winterbach</t>
  </si>
  <si>
    <t>89401</t>
  </si>
  <si>
    <t>Dillingen a.d.Donau</t>
  </si>
  <si>
    <t>89402</t>
  </si>
  <si>
    <t>89407</t>
  </si>
  <si>
    <t>89411</t>
  </si>
  <si>
    <t>Lauingen (Donau)</t>
  </si>
  <si>
    <t>89412</t>
  </si>
  <si>
    <t>89415</t>
  </si>
  <si>
    <t>89416</t>
  </si>
  <si>
    <t>Höchstädt a.d.Donau</t>
  </si>
  <si>
    <t>89417</t>
  </si>
  <si>
    <t>89420</t>
  </si>
  <si>
    <t>89421</t>
  </si>
  <si>
    <t>Gundelfingen a.d.Donau</t>
  </si>
  <si>
    <t>89423</t>
  </si>
  <si>
    <t>89424</t>
  </si>
  <si>
    <t>Wittislingen</t>
  </si>
  <si>
    <t>89426</t>
  </si>
  <si>
    <t>Mödingen</t>
  </si>
  <si>
    <t>89428</t>
  </si>
  <si>
    <t>Syrgenstein</t>
  </si>
  <si>
    <t>89429</t>
  </si>
  <si>
    <t>Bachhagel</t>
  </si>
  <si>
    <t>89431</t>
  </si>
  <si>
    <t>Bächingen a.d.Brenz</t>
  </si>
  <si>
    <t>89434</t>
  </si>
  <si>
    <t>Blindheim</t>
  </si>
  <si>
    <t>89435</t>
  </si>
  <si>
    <t>Finningen</t>
  </si>
  <si>
    <t>89437</t>
  </si>
  <si>
    <t>Haunsheim</t>
  </si>
  <si>
    <t>89438</t>
  </si>
  <si>
    <t>89440</t>
  </si>
  <si>
    <t>Lutzingen</t>
  </si>
  <si>
    <t>89441</t>
  </si>
  <si>
    <t>Medlingen</t>
  </si>
  <si>
    <t>89443</t>
  </si>
  <si>
    <t>Schwenningen</t>
  </si>
  <si>
    <t>89446</t>
  </si>
  <si>
    <t>Ziertheim</t>
  </si>
  <si>
    <t>89447</t>
  </si>
  <si>
    <t>Zöschingen</t>
  </si>
  <si>
    <t>90001</t>
  </si>
  <si>
    <t>Nürnberg</t>
  </si>
  <si>
    <t>90002</t>
  </si>
  <si>
    <t>90003</t>
  </si>
  <si>
    <t>90004</t>
  </si>
  <si>
    <t>90005</t>
  </si>
  <si>
    <t>90006</t>
  </si>
  <si>
    <t>90007</t>
  </si>
  <si>
    <t>90008</t>
  </si>
  <si>
    <t>90009</t>
  </si>
  <si>
    <t>90010</t>
  </si>
  <si>
    <t>90011</t>
  </si>
  <si>
    <t>90012</t>
  </si>
  <si>
    <t>90013</t>
  </si>
  <si>
    <t>90014</t>
  </si>
  <si>
    <t>90015</t>
  </si>
  <si>
    <t>90016</t>
  </si>
  <si>
    <t>90017</t>
  </si>
  <si>
    <t>90018</t>
  </si>
  <si>
    <t>90019</t>
  </si>
  <si>
    <t>90020</t>
  </si>
  <si>
    <t>90021</t>
  </si>
  <si>
    <t>90022</t>
  </si>
  <si>
    <t>90023</t>
  </si>
  <si>
    <t>90024</t>
  </si>
  <si>
    <t>90025</t>
  </si>
  <si>
    <t>90026</t>
  </si>
  <si>
    <t>90027</t>
  </si>
  <si>
    <t>90041</t>
  </si>
  <si>
    <t>90101</t>
  </si>
  <si>
    <t>90102</t>
  </si>
  <si>
    <t>90103</t>
  </si>
  <si>
    <t>90104</t>
  </si>
  <si>
    <t>90105</t>
  </si>
  <si>
    <t>90108</t>
  </si>
  <si>
    <t>90109</t>
  </si>
  <si>
    <t>90110</t>
  </si>
  <si>
    <t>90111</t>
  </si>
  <si>
    <t>90113</t>
  </si>
  <si>
    <t>90114</t>
  </si>
  <si>
    <t>90115</t>
  </si>
  <si>
    <t>90118</t>
  </si>
  <si>
    <t>90119</t>
  </si>
  <si>
    <t>90120</t>
  </si>
  <si>
    <t>90121</t>
  </si>
  <si>
    <t>90122</t>
  </si>
  <si>
    <t>90123</t>
  </si>
  <si>
    <t>90126</t>
  </si>
  <si>
    <t>90127</t>
  </si>
  <si>
    <t>90128</t>
  </si>
  <si>
    <t>90129</t>
  </si>
  <si>
    <t>90201</t>
  </si>
  <si>
    <t>90202</t>
  </si>
  <si>
    <t>90204</t>
  </si>
  <si>
    <t>90206</t>
  </si>
  <si>
    <t>90207</t>
  </si>
  <si>
    <t>90208</t>
  </si>
  <si>
    <t>90209</t>
  </si>
  <si>
    <t>90212</t>
  </si>
  <si>
    <t>90213</t>
  </si>
  <si>
    <t>90215</t>
  </si>
  <si>
    <t>90216</t>
  </si>
  <si>
    <t>90218</t>
  </si>
  <si>
    <t>90219</t>
  </si>
  <si>
    <t>90221</t>
  </si>
  <si>
    <t>90222</t>
  </si>
  <si>
    <t>90224</t>
  </si>
  <si>
    <t>90225</t>
  </si>
  <si>
    <t>90227</t>
  </si>
  <si>
    <t>90228</t>
  </si>
  <si>
    <t>90230</t>
  </si>
  <si>
    <t>90238</t>
  </si>
  <si>
    <t>90239</t>
  </si>
  <si>
    <t>90241</t>
  </si>
  <si>
    <t>90243</t>
  </si>
  <si>
    <t>90244</t>
  </si>
  <si>
    <t>90246</t>
  </si>
  <si>
    <t>90247</t>
  </si>
  <si>
    <t>90248</t>
  </si>
  <si>
    <t>90249</t>
  </si>
  <si>
    <t>90252</t>
  </si>
  <si>
    <t>90253</t>
  </si>
  <si>
    <t>90255</t>
  </si>
  <si>
    <t>90257</t>
  </si>
  <si>
    <t>90259</t>
  </si>
  <si>
    <t>90260</t>
  </si>
  <si>
    <t>90261</t>
  </si>
  <si>
    <t>90262</t>
  </si>
  <si>
    <t>90263</t>
  </si>
  <si>
    <t>90266</t>
  </si>
  <si>
    <t>90267</t>
  </si>
  <si>
    <t>90268</t>
  </si>
  <si>
    <t>90269</t>
  </si>
  <si>
    <t>90270</t>
  </si>
  <si>
    <t>90271</t>
  </si>
  <si>
    <t>90290</t>
  </si>
  <si>
    <t>90291</t>
  </si>
  <si>
    <t>90300</t>
  </si>
  <si>
    <t>90302</t>
  </si>
  <si>
    <t>90303</t>
  </si>
  <si>
    <t>90304</t>
  </si>
  <si>
    <t>90305</t>
  </si>
  <si>
    <t>90306</t>
  </si>
  <si>
    <t>90307</t>
  </si>
  <si>
    <t>90308</t>
  </si>
  <si>
    <t>90309</t>
  </si>
  <si>
    <t>90310</t>
  </si>
  <si>
    <t>90311</t>
  </si>
  <si>
    <t>90312</t>
  </si>
  <si>
    <t>90313</t>
  </si>
  <si>
    <t>90314</t>
  </si>
  <si>
    <t>90316</t>
  </si>
  <si>
    <t>90318</t>
  </si>
  <si>
    <t>90319</t>
  </si>
  <si>
    <t>90320</t>
  </si>
  <si>
    <t>90321</t>
  </si>
  <si>
    <t>90322</t>
  </si>
  <si>
    <t>90323</t>
  </si>
  <si>
    <t>90324</t>
  </si>
  <si>
    <t>90325</t>
  </si>
  <si>
    <t>90326</t>
  </si>
  <si>
    <t>90327</t>
  </si>
  <si>
    <t>90328</t>
  </si>
  <si>
    <t>90329</t>
  </si>
  <si>
    <t>90330</t>
  </si>
  <si>
    <t>90331</t>
  </si>
  <si>
    <t>90332</t>
  </si>
  <si>
    <t>90333</t>
  </si>
  <si>
    <t>90334</t>
  </si>
  <si>
    <t>90335</t>
  </si>
  <si>
    <t>90336</t>
  </si>
  <si>
    <t>90337</t>
  </si>
  <si>
    <t>90338</t>
  </si>
  <si>
    <t>90339</t>
  </si>
  <si>
    <t>90340</t>
  </si>
  <si>
    <t>90341</t>
  </si>
  <si>
    <t>90342</t>
  </si>
  <si>
    <t>90343</t>
  </si>
  <si>
    <t>90344</t>
  </si>
  <si>
    <t>90345</t>
  </si>
  <si>
    <t>90346</t>
  </si>
  <si>
    <t>90347</t>
  </si>
  <si>
    <t>90348</t>
  </si>
  <si>
    <t>90349</t>
  </si>
  <si>
    <t>90350</t>
  </si>
  <si>
    <t>90351</t>
  </si>
  <si>
    <t>90352</t>
  </si>
  <si>
    <t>90353</t>
  </si>
  <si>
    <t>90354</t>
  </si>
  <si>
    <t>90355</t>
  </si>
  <si>
    <t>90356</t>
  </si>
  <si>
    <t>90357</t>
  </si>
  <si>
    <t>90358</t>
  </si>
  <si>
    <t>90359</t>
  </si>
  <si>
    <t>90360</t>
  </si>
  <si>
    <t>90402</t>
  </si>
  <si>
    <t>90403</t>
  </si>
  <si>
    <t>90408</t>
  </si>
  <si>
    <t>90409</t>
  </si>
  <si>
    <t>90411</t>
  </si>
  <si>
    <t>90419</t>
  </si>
  <si>
    <t>90425</t>
  </si>
  <si>
    <t>90427</t>
  </si>
  <si>
    <t>90429</t>
  </si>
  <si>
    <t>90431</t>
  </si>
  <si>
    <t>90439</t>
  </si>
  <si>
    <t>90441</t>
  </si>
  <si>
    <t>90443</t>
  </si>
  <si>
    <t>90449</t>
  </si>
  <si>
    <t>90451</t>
  </si>
  <si>
    <t>90453</t>
  </si>
  <si>
    <t>90455</t>
  </si>
  <si>
    <t>90459</t>
  </si>
  <si>
    <t>90461</t>
  </si>
  <si>
    <t>90469</t>
  </si>
  <si>
    <t>90471</t>
  </si>
  <si>
    <t>90473</t>
  </si>
  <si>
    <t>90475</t>
  </si>
  <si>
    <t>90478</t>
  </si>
  <si>
    <t>90480</t>
  </si>
  <si>
    <t>90482</t>
  </si>
  <si>
    <t>90489</t>
  </si>
  <si>
    <t>90491</t>
  </si>
  <si>
    <t>90492</t>
  </si>
  <si>
    <t>90493</t>
  </si>
  <si>
    <t>90494</t>
  </si>
  <si>
    <t>90495</t>
  </si>
  <si>
    <t>90496</t>
  </si>
  <si>
    <t>90497</t>
  </si>
  <si>
    <t>90498</t>
  </si>
  <si>
    <t>90499</t>
  </si>
  <si>
    <t>90500</t>
  </si>
  <si>
    <t>90505</t>
  </si>
  <si>
    <t>Zirndorf</t>
  </si>
  <si>
    <t>90506</t>
  </si>
  <si>
    <t>90507</t>
  </si>
  <si>
    <t>90511</t>
  </si>
  <si>
    <t>90513</t>
  </si>
  <si>
    <t>90514</t>
  </si>
  <si>
    <t>Altdorf b. Nürnberg</t>
  </si>
  <si>
    <t>90515</t>
  </si>
  <si>
    <t>90518</t>
  </si>
  <si>
    <t>90519</t>
  </si>
  <si>
    <t>Oberasbach</t>
  </si>
  <si>
    <t>90520</t>
  </si>
  <si>
    <t>90522</t>
  </si>
  <si>
    <t>90523</t>
  </si>
  <si>
    <t>Wendelstein</t>
  </si>
  <si>
    <t>90524</t>
  </si>
  <si>
    <t>90526</t>
  </si>
  <si>
    <t>90527</t>
  </si>
  <si>
    <t>90530</t>
  </si>
  <si>
    <t>90531</t>
  </si>
  <si>
    <t>Feucht</t>
  </si>
  <si>
    <t>90532</t>
  </si>
  <si>
    <t>90533</t>
  </si>
  <si>
    <t>90537</t>
  </si>
  <si>
    <t>90538</t>
  </si>
  <si>
    <t>Eckental</t>
  </si>
  <si>
    <t>90539</t>
  </si>
  <si>
    <t>90542</t>
  </si>
  <si>
    <t>90543</t>
  </si>
  <si>
    <t>Stein</t>
  </si>
  <si>
    <t>90544</t>
  </si>
  <si>
    <t>90546</t>
  </si>
  <si>
    <t>90547</t>
  </si>
  <si>
    <t>90548</t>
  </si>
  <si>
    <t>Röthenbach a.d.Pegnitz</t>
  </si>
  <si>
    <t>90549</t>
  </si>
  <si>
    <t>90550</t>
  </si>
  <si>
    <t>90552</t>
  </si>
  <si>
    <t>90553</t>
  </si>
  <si>
    <t>Cadolzburg</t>
  </si>
  <si>
    <t>90554</t>
  </si>
  <si>
    <t>90556</t>
  </si>
  <si>
    <t>Seukendorf</t>
  </si>
  <si>
    <t>90559</t>
  </si>
  <si>
    <t>Burgthann</t>
  </si>
  <si>
    <t>90560</t>
  </si>
  <si>
    <t>Heroldsberg</t>
  </si>
  <si>
    <t>90562</t>
  </si>
  <si>
    <t>Kalchreuth</t>
  </si>
  <si>
    <t>90563</t>
  </si>
  <si>
    <t>Schwaig b. Nürnberg</t>
  </si>
  <si>
    <t>90564</t>
  </si>
  <si>
    <t>90565</t>
  </si>
  <si>
    <t>90571</t>
  </si>
  <si>
    <t>90572</t>
  </si>
  <si>
    <t>Roßtal</t>
  </si>
  <si>
    <t>90574</t>
  </si>
  <si>
    <t>90575</t>
  </si>
  <si>
    <t>Langenzenn</t>
  </si>
  <si>
    <t>90576</t>
  </si>
  <si>
    <t>90579</t>
  </si>
  <si>
    <t>90580</t>
  </si>
  <si>
    <t>Allersberg</t>
  </si>
  <si>
    <t>90581</t>
  </si>
  <si>
    <t>90584</t>
  </si>
  <si>
    <t>90587</t>
  </si>
  <si>
    <t>Obermichelbach</t>
  </si>
  <si>
    <t>Tuchenbach</t>
  </si>
  <si>
    <t>Veitsbronn</t>
  </si>
  <si>
    <t>90588</t>
  </si>
  <si>
    <t>Schwarzenbruck</t>
  </si>
  <si>
    <t>90589</t>
  </si>
  <si>
    <t>90592</t>
  </si>
  <si>
    <t>90593</t>
  </si>
  <si>
    <t>Schwanstetten</t>
  </si>
  <si>
    <t>90594</t>
  </si>
  <si>
    <t>90596</t>
  </si>
  <si>
    <t>90597</t>
  </si>
  <si>
    <t>Dietenhofen</t>
  </si>
  <si>
    <t>90599</t>
  </si>
  <si>
    <t>90600</t>
  </si>
  <si>
    <t>Pyrbaum</t>
  </si>
  <si>
    <t>90602</t>
  </si>
  <si>
    <t>90603</t>
  </si>
  <si>
    <t>Rückersdorf</t>
  </si>
  <si>
    <t>90604</t>
  </si>
  <si>
    <t>90607</t>
  </si>
  <si>
    <t>90608</t>
  </si>
  <si>
    <t>Winkelhaid</t>
  </si>
  <si>
    <t>90610</t>
  </si>
  <si>
    <t>90611</t>
  </si>
  <si>
    <t>Großhabersdorf</t>
  </si>
  <si>
    <t>90613</t>
  </si>
  <si>
    <t>90614</t>
  </si>
  <si>
    <t>Ammerndorf</t>
  </si>
  <si>
    <t>90616</t>
  </si>
  <si>
    <t>Neuhof a.d.Zenn</t>
  </si>
  <si>
    <t>90617</t>
  </si>
  <si>
    <t>Puschendorf</t>
  </si>
  <si>
    <t>90619</t>
  </si>
  <si>
    <t>Trautskirchen</t>
  </si>
  <si>
    <t>90701</t>
  </si>
  <si>
    <t>Fürth</t>
  </si>
  <si>
    <t>90702</t>
  </si>
  <si>
    <t>90703</t>
  </si>
  <si>
    <t>90704</t>
  </si>
  <si>
    <t>90705</t>
  </si>
  <si>
    <t>90706</t>
  </si>
  <si>
    <t>90707</t>
  </si>
  <si>
    <t>90708</t>
  </si>
  <si>
    <t>90709</t>
  </si>
  <si>
    <t>90710</t>
  </si>
  <si>
    <t>90711</t>
  </si>
  <si>
    <t>90712</t>
  </si>
  <si>
    <t>90713</t>
  </si>
  <si>
    <t>90714</t>
  </si>
  <si>
    <t>90715</t>
  </si>
  <si>
    <t>90716</t>
  </si>
  <si>
    <t>90717</t>
  </si>
  <si>
    <t>90725</t>
  </si>
  <si>
    <t>90726</t>
  </si>
  <si>
    <t>90727</t>
  </si>
  <si>
    <t>90728</t>
  </si>
  <si>
    <t>90730</t>
  </si>
  <si>
    <t>90741</t>
  </si>
  <si>
    <t>90742</t>
  </si>
  <si>
    <t>90744</t>
  </si>
  <si>
    <t>90751</t>
  </si>
  <si>
    <t>90752</t>
  </si>
  <si>
    <t>90753</t>
  </si>
  <si>
    <t>90754</t>
  </si>
  <si>
    <t>90756</t>
  </si>
  <si>
    <t>90758</t>
  </si>
  <si>
    <t>90760</t>
  </si>
  <si>
    <t>90762</t>
  </si>
  <si>
    <t>90763</t>
  </si>
  <si>
    <t>90765</t>
  </si>
  <si>
    <t>90766</t>
  </si>
  <si>
    <t>90768</t>
  </si>
  <si>
    <t>91001</t>
  </si>
  <si>
    <t>Erlangen</t>
  </si>
  <si>
    <t>91002</t>
  </si>
  <si>
    <t>91003</t>
  </si>
  <si>
    <t>91004</t>
  </si>
  <si>
    <t>91005</t>
  </si>
  <si>
    <t>91006</t>
  </si>
  <si>
    <t>91007</t>
  </si>
  <si>
    <t>91008</t>
  </si>
  <si>
    <t>91009</t>
  </si>
  <si>
    <t>91010</t>
  </si>
  <si>
    <t>91011</t>
  </si>
  <si>
    <t>91012</t>
  </si>
  <si>
    <t>91013</t>
  </si>
  <si>
    <t>91014</t>
  </si>
  <si>
    <t>91015</t>
  </si>
  <si>
    <t>91016</t>
  </si>
  <si>
    <t>91017</t>
  </si>
  <si>
    <t>91018</t>
  </si>
  <si>
    <t>91019</t>
  </si>
  <si>
    <t>91020</t>
  </si>
  <si>
    <t>91021</t>
  </si>
  <si>
    <t>91022</t>
  </si>
  <si>
    <t>91023</t>
  </si>
  <si>
    <t>91024</t>
  </si>
  <si>
    <t>91037</t>
  </si>
  <si>
    <t>91038</t>
  </si>
  <si>
    <t>91040</t>
  </si>
  <si>
    <t>91049</t>
  </si>
  <si>
    <t>91050</t>
  </si>
  <si>
    <t>91051</t>
  </si>
  <si>
    <t>91052</t>
  </si>
  <si>
    <t>91054</t>
  </si>
  <si>
    <t>Buckenhof</t>
  </si>
  <si>
    <t>91056</t>
  </si>
  <si>
    <t>91058</t>
  </si>
  <si>
    <t>91060</t>
  </si>
  <si>
    <t>91062</t>
  </si>
  <si>
    <t>Herzogenaurach</t>
  </si>
  <si>
    <t>91063</t>
  </si>
  <si>
    <t>91064</t>
  </si>
  <si>
    <t>91065</t>
  </si>
  <si>
    <t>91066</t>
  </si>
  <si>
    <t>91072</t>
  </si>
  <si>
    <t>91074</t>
  </si>
  <si>
    <t>91075</t>
  </si>
  <si>
    <t>Neunkirchen a. Brand</t>
  </si>
  <si>
    <t>91077</t>
  </si>
  <si>
    <t>Dormitz</t>
  </si>
  <si>
    <t>Gabermühle</t>
  </si>
  <si>
    <t>Hetzles</t>
  </si>
  <si>
    <t>Kleinsendelbach</t>
  </si>
  <si>
    <t>Minderleinsmühle</t>
  </si>
  <si>
    <t>91078</t>
  </si>
  <si>
    <t>Uttenreuth</t>
  </si>
  <si>
    <t>91080</t>
  </si>
  <si>
    <t>Marloffstein</t>
  </si>
  <si>
    <t>Spardorf</t>
  </si>
  <si>
    <t>91081</t>
  </si>
  <si>
    <t>Baiersdorf</t>
  </si>
  <si>
    <t>91083</t>
  </si>
  <si>
    <t>91084</t>
  </si>
  <si>
    <t>Weisendorf</t>
  </si>
  <si>
    <t>91085</t>
  </si>
  <si>
    <t>91086</t>
  </si>
  <si>
    <t>Aurachtal</t>
  </si>
  <si>
    <t>91088</t>
  </si>
  <si>
    <t>Bubenreuth</t>
  </si>
  <si>
    <t>91090</t>
  </si>
  <si>
    <t>Effeltrich</t>
  </si>
  <si>
    <t>91091</t>
  </si>
  <si>
    <t>Großenseebach</t>
  </si>
  <si>
    <t>91093</t>
  </si>
  <si>
    <t>Heßdorf</t>
  </si>
  <si>
    <t>91094</t>
  </si>
  <si>
    <t>Langensendelbach</t>
  </si>
  <si>
    <t>91096</t>
  </si>
  <si>
    <t>Möhrendorf</t>
  </si>
  <si>
    <t>91097</t>
  </si>
  <si>
    <t>Oberreichenbach</t>
  </si>
  <si>
    <t>91099</t>
  </si>
  <si>
    <t>Poxdorf</t>
  </si>
  <si>
    <t>91101</t>
  </si>
  <si>
    <t>Schwabach</t>
  </si>
  <si>
    <t>91102</t>
  </si>
  <si>
    <t>91103</t>
  </si>
  <si>
    <t>91104</t>
  </si>
  <si>
    <t>91105</t>
  </si>
  <si>
    <t>91106</t>
  </si>
  <si>
    <t>91107</t>
  </si>
  <si>
    <t>91108</t>
  </si>
  <si>
    <t>91109</t>
  </si>
  <si>
    <t>91110</t>
  </si>
  <si>
    <t>91111</t>
  </si>
  <si>
    <t>91112</t>
  </si>
  <si>
    <t>91121</t>
  </si>
  <si>
    <t>91124</t>
  </si>
  <si>
    <t>91125</t>
  </si>
  <si>
    <t>91126</t>
  </si>
  <si>
    <t>Kammerstein</t>
  </si>
  <si>
    <t>Rednitzhembach</t>
  </si>
  <si>
    <t>91139</t>
  </si>
  <si>
    <t>Roth</t>
  </si>
  <si>
    <t>91140</t>
  </si>
  <si>
    <t>91141</t>
  </si>
  <si>
    <t>91142</t>
  </si>
  <si>
    <t>91143</t>
  </si>
  <si>
    <t>91146</t>
  </si>
  <si>
    <t>91152</t>
  </si>
  <si>
    <t>91154</t>
  </si>
  <si>
    <t>91155</t>
  </si>
  <si>
    <t>Hilpoltstein</t>
  </si>
  <si>
    <t>91156</t>
  </si>
  <si>
    <t>91157</t>
  </si>
  <si>
    <t>91161</t>
  </si>
  <si>
    <t>91162</t>
  </si>
  <si>
    <t>Georgensgmünd</t>
  </si>
  <si>
    <t>91163</t>
  </si>
  <si>
    <t>91166</t>
  </si>
  <si>
    <t>91167</t>
  </si>
  <si>
    <t>Greding</t>
  </si>
  <si>
    <t>91168</t>
  </si>
  <si>
    <t>91171</t>
  </si>
  <si>
    <t>91174</t>
  </si>
  <si>
    <t>Spalt</t>
  </si>
  <si>
    <t>91177</t>
  </si>
  <si>
    <t>Thalmässing</t>
  </si>
  <si>
    <t>91180</t>
  </si>
  <si>
    <t>Heideck</t>
  </si>
  <si>
    <t>91181</t>
  </si>
  <si>
    <t>Abenberg</t>
  </si>
  <si>
    <t>91183</t>
  </si>
  <si>
    <t>91184</t>
  </si>
  <si>
    <t>Büchenbach</t>
  </si>
  <si>
    <t>91186</t>
  </si>
  <si>
    <t>91187</t>
  </si>
  <si>
    <t>Röttenbach</t>
  </si>
  <si>
    <t>91189</t>
  </si>
  <si>
    <t>Rohr</t>
  </si>
  <si>
    <t>91191</t>
  </si>
  <si>
    <t>Lauf a.d.Pegnitz</t>
  </si>
  <si>
    <t>91192</t>
  </si>
  <si>
    <t>91193</t>
  </si>
  <si>
    <t>91194</t>
  </si>
  <si>
    <t>91195</t>
  </si>
  <si>
    <t>91196</t>
  </si>
  <si>
    <t>91200</t>
  </si>
  <si>
    <t>91205</t>
  </si>
  <si>
    <t>91207</t>
  </si>
  <si>
    <t>91211</t>
  </si>
  <si>
    <t>Hersbruck</t>
  </si>
  <si>
    <t>91212</t>
  </si>
  <si>
    <t>91213</t>
  </si>
  <si>
    <t>91214</t>
  </si>
  <si>
    <t>91217</t>
  </si>
  <si>
    <t>91218</t>
  </si>
  <si>
    <t>Schnaittach</t>
  </si>
  <si>
    <t>91220</t>
  </si>
  <si>
    <t>91221</t>
  </si>
  <si>
    <t>Pommelsbrunn</t>
  </si>
  <si>
    <t>91224</t>
  </si>
  <si>
    <t>91227</t>
  </si>
  <si>
    <t>Leinburg</t>
  </si>
  <si>
    <t>91228</t>
  </si>
  <si>
    <t>Happurg</t>
  </si>
  <si>
    <t>91230</t>
  </si>
  <si>
    <t>91231</t>
  </si>
  <si>
    <t>Neunkirchen a. Sand</t>
  </si>
  <si>
    <t>91233</t>
  </si>
  <si>
    <t>91235</t>
  </si>
  <si>
    <t>Hartenstein</t>
  </si>
  <si>
    <t>91236</t>
  </si>
  <si>
    <t>Alfeld</t>
  </si>
  <si>
    <t>91238</t>
  </si>
  <si>
    <t>Engelthal</t>
  </si>
  <si>
    <t>Offenhausen</t>
  </si>
  <si>
    <t>91239</t>
  </si>
  <si>
    <t>Henfenfeld</t>
  </si>
  <si>
    <t>91241</t>
  </si>
  <si>
    <t>Kirchensittenbach</t>
  </si>
  <si>
    <t>91242</t>
  </si>
  <si>
    <t>Ottensoos</t>
  </si>
  <si>
    <t>91244</t>
  </si>
  <si>
    <t>Reichenschwand</t>
  </si>
  <si>
    <t>91245</t>
  </si>
  <si>
    <t>Simmelsdorf</t>
  </si>
  <si>
    <t>91247</t>
  </si>
  <si>
    <t>Vorra</t>
  </si>
  <si>
    <t>91249</t>
  </si>
  <si>
    <t>Weigendorf</t>
  </si>
  <si>
    <t>91251</t>
  </si>
  <si>
    <t>Pegnitz</t>
  </si>
  <si>
    <t>91252</t>
  </si>
  <si>
    <t>91253</t>
  </si>
  <si>
    <t>91254</t>
  </si>
  <si>
    <t>91257</t>
  </si>
  <si>
    <t>91270</t>
  </si>
  <si>
    <t>Auerbach i.d.OPf.</t>
  </si>
  <si>
    <t>91271</t>
  </si>
  <si>
    <t>91275</t>
  </si>
  <si>
    <t>91276</t>
  </si>
  <si>
    <t>Pottenstein</t>
  </si>
  <si>
    <t>91278</t>
  </si>
  <si>
    <t>91279</t>
  </si>
  <si>
    <t>Kirchenthumbach</t>
  </si>
  <si>
    <t>91281</t>
  </si>
  <si>
    <t>91282</t>
  </si>
  <si>
    <t>Betzenstein</t>
  </si>
  <si>
    <t>91284</t>
  </si>
  <si>
    <t>Neuhaus a.d.Pegnitz</t>
  </si>
  <si>
    <t>91286</t>
  </si>
  <si>
    <t>Obertrubach</t>
  </si>
  <si>
    <t>91287</t>
  </si>
  <si>
    <t>Plech</t>
  </si>
  <si>
    <t>91289</t>
  </si>
  <si>
    <t>Schnabelwaid</t>
  </si>
  <si>
    <t>91291</t>
  </si>
  <si>
    <t>Forchheim</t>
  </si>
  <si>
    <t>91292</t>
  </si>
  <si>
    <t>91293</t>
  </si>
  <si>
    <t>91294</t>
  </si>
  <si>
    <t>91298</t>
  </si>
  <si>
    <t>91299</t>
  </si>
  <si>
    <t>91301</t>
  </si>
  <si>
    <t>91311</t>
  </si>
  <si>
    <t>Höchstadt a.d.Aisch</t>
  </si>
  <si>
    <t>91312</t>
  </si>
  <si>
    <t>91315</t>
  </si>
  <si>
    <t>91316</t>
  </si>
  <si>
    <t>Ebermannstadt</t>
  </si>
  <si>
    <t>91317</t>
  </si>
  <si>
    <t>91320</t>
  </si>
  <si>
    <t>91321</t>
  </si>
  <si>
    <t>Gräfenberg</t>
  </si>
  <si>
    <t>91322</t>
  </si>
  <si>
    <t>91323</t>
  </si>
  <si>
    <t>Adelsdorf</t>
  </si>
  <si>
    <t>91324</t>
  </si>
  <si>
    <t>91325</t>
  </si>
  <si>
    <t>91327</t>
  </si>
  <si>
    <t>Gößweinstein</t>
  </si>
  <si>
    <t>91328</t>
  </si>
  <si>
    <t>Eggolsheim</t>
  </si>
  <si>
    <t>91330</t>
  </si>
  <si>
    <t>91332</t>
  </si>
  <si>
    <t>Heiligenstadt i.OFr.</t>
  </si>
  <si>
    <t>91333</t>
  </si>
  <si>
    <t>Hemhofen</t>
  </si>
  <si>
    <t>91334</t>
  </si>
  <si>
    <t>91335</t>
  </si>
  <si>
    <t>Heroldsbach</t>
  </si>
  <si>
    <t>91336</t>
  </si>
  <si>
    <t>91337</t>
  </si>
  <si>
    <t>Igensdorf</t>
  </si>
  <si>
    <t>91338</t>
  </si>
  <si>
    <t>91339</t>
  </si>
  <si>
    <t>91341</t>
  </si>
  <si>
    <t>91344</t>
  </si>
  <si>
    <t>Fuchshof</t>
  </si>
  <si>
    <t>Schottersmühle</t>
  </si>
  <si>
    <t>Waischenfeld</t>
  </si>
  <si>
    <t>91346</t>
  </si>
  <si>
    <t>Wiesenttal</t>
  </si>
  <si>
    <t>91347</t>
  </si>
  <si>
    <t>Aufseß</t>
  </si>
  <si>
    <t>91349</t>
  </si>
  <si>
    <t>Egloffstein</t>
  </si>
  <si>
    <t>91350</t>
  </si>
  <si>
    <t>Gremsdorf</t>
  </si>
  <si>
    <t>91352</t>
  </si>
  <si>
    <t>Hallerndorf</t>
  </si>
  <si>
    <t>91353</t>
  </si>
  <si>
    <t>91355</t>
  </si>
  <si>
    <t>Hiltpoltstein</t>
  </si>
  <si>
    <t>91356</t>
  </si>
  <si>
    <t>Kirchehrenbach</t>
  </si>
  <si>
    <t>91358</t>
  </si>
  <si>
    <t>Kunreuth</t>
  </si>
  <si>
    <t>Steingraben</t>
  </si>
  <si>
    <t>91359</t>
  </si>
  <si>
    <t>Leutenbach</t>
  </si>
  <si>
    <t>91361</t>
  </si>
  <si>
    <t>Pinzberg</t>
  </si>
  <si>
    <t>91362</t>
  </si>
  <si>
    <t>Pretzfeld</t>
  </si>
  <si>
    <t>91364</t>
  </si>
  <si>
    <t>Unterleinleiter</t>
  </si>
  <si>
    <t>91365</t>
  </si>
  <si>
    <t>Weilersbach</t>
  </si>
  <si>
    <t>91367</t>
  </si>
  <si>
    <t>Weißenohe</t>
  </si>
  <si>
    <t>91369</t>
  </si>
  <si>
    <t>Wiesenthau</t>
  </si>
  <si>
    <t>91401</t>
  </si>
  <si>
    <t>Neustadt a.d.Aisch</t>
  </si>
  <si>
    <t>91402</t>
  </si>
  <si>
    <t>91403</t>
  </si>
  <si>
    <t>91404</t>
  </si>
  <si>
    <t>91405</t>
  </si>
  <si>
    <t>91406</t>
  </si>
  <si>
    <t>91407</t>
  </si>
  <si>
    <t>91408</t>
  </si>
  <si>
    <t>91412</t>
  </si>
  <si>
    <t>91413</t>
  </si>
  <si>
    <t>91424</t>
  </si>
  <si>
    <t>Bad Windsheim</t>
  </si>
  <si>
    <t>91425</t>
  </si>
  <si>
    <t>91426</t>
  </si>
  <si>
    <t>91427</t>
  </si>
  <si>
    <t>91428</t>
  </si>
  <si>
    <t>91429</t>
  </si>
  <si>
    <t>91430</t>
  </si>
  <si>
    <t>91438</t>
  </si>
  <si>
    <t>Dutzenthal</t>
  </si>
  <si>
    <t>91439</t>
  </si>
  <si>
    <t>Scheinfeld</t>
  </si>
  <si>
    <t>91440</t>
  </si>
  <si>
    <t>91443</t>
  </si>
  <si>
    <t>91444</t>
  </si>
  <si>
    <t>Emskirchen</t>
  </si>
  <si>
    <t>91445</t>
  </si>
  <si>
    <t>91448</t>
  </si>
  <si>
    <t>91449</t>
  </si>
  <si>
    <t>Wilhermsdorf</t>
  </si>
  <si>
    <t>91450</t>
  </si>
  <si>
    <t>91452</t>
  </si>
  <si>
    <t>91453</t>
  </si>
  <si>
    <t>Diespeck</t>
  </si>
  <si>
    <t>91454</t>
  </si>
  <si>
    <t>91456</t>
  </si>
  <si>
    <t>91457</t>
  </si>
  <si>
    <t>Markt Erlbach</t>
  </si>
  <si>
    <t>91459</t>
  </si>
  <si>
    <t>91460</t>
  </si>
  <si>
    <t>Baudenbach</t>
  </si>
  <si>
    <t>91462</t>
  </si>
  <si>
    <t>Dachsbach</t>
  </si>
  <si>
    <t>91463</t>
  </si>
  <si>
    <t>Dietersheim</t>
  </si>
  <si>
    <t>91465</t>
  </si>
  <si>
    <t>Ergersheim</t>
  </si>
  <si>
    <t>91466</t>
  </si>
  <si>
    <t>Gerhardshofen</t>
  </si>
  <si>
    <t>91468</t>
  </si>
  <si>
    <t>Gutenstetten</t>
  </si>
  <si>
    <t>91469</t>
  </si>
  <si>
    <t>Erlachskirchen</t>
  </si>
  <si>
    <t>Hagenbüchach</t>
  </si>
  <si>
    <t>91471</t>
  </si>
  <si>
    <t>Illesheim</t>
  </si>
  <si>
    <t>91472</t>
  </si>
  <si>
    <t>Ipsheim</t>
  </si>
  <si>
    <t>91474</t>
  </si>
  <si>
    <t>Langenfeld</t>
  </si>
  <si>
    <t>91475</t>
  </si>
  <si>
    <t>Lonnerstadt</t>
  </si>
  <si>
    <t>91477</t>
  </si>
  <si>
    <t>Markt Bibart</t>
  </si>
  <si>
    <t>91478</t>
  </si>
  <si>
    <t>Markt Nordheim</t>
  </si>
  <si>
    <t>91480</t>
  </si>
  <si>
    <t>Markt Taschendorf</t>
  </si>
  <si>
    <t>91481</t>
  </si>
  <si>
    <t>Münchsteinach</t>
  </si>
  <si>
    <t>91483</t>
  </si>
  <si>
    <t>Oberscheinfeld</t>
  </si>
  <si>
    <t>91484</t>
  </si>
  <si>
    <t>Sugenheim</t>
  </si>
  <si>
    <t>91486</t>
  </si>
  <si>
    <t>Uehlfeld</t>
  </si>
  <si>
    <t>91487</t>
  </si>
  <si>
    <t>Vestenbergsgreuth</t>
  </si>
  <si>
    <t>91489</t>
  </si>
  <si>
    <t>Tanzenhaid</t>
  </si>
  <si>
    <t>Wilhelmsdorf</t>
  </si>
  <si>
    <t>91502</t>
  </si>
  <si>
    <t>Ansbach</t>
  </si>
  <si>
    <t>91503</t>
  </si>
  <si>
    <t>91504</t>
  </si>
  <si>
    <t>91505</t>
  </si>
  <si>
    <t>91506</t>
  </si>
  <si>
    <t>91507</t>
  </si>
  <si>
    <t>91508</t>
  </si>
  <si>
    <t>91509</t>
  </si>
  <si>
    <t>91510</t>
  </si>
  <si>
    <t>91511</t>
  </si>
  <si>
    <t>91514</t>
  </si>
  <si>
    <t>91518</t>
  </si>
  <si>
    <t>91519</t>
  </si>
  <si>
    <t>91520</t>
  </si>
  <si>
    <t>91522</t>
  </si>
  <si>
    <t>91533</t>
  </si>
  <si>
    <t>Rothenburg ob der Tauber</t>
  </si>
  <si>
    <t>91534</t>
  </si>
  <si>
    <t>91535</t>
  </si>
  <si>
    <t>91536</t>
  </si>
  <si>
    <t>91541</t>
  </si>
  <si>
    <t>91542</t>
  </si>
  <si>
    <t>Dinkelsbühl</t>
  </si>
  <si>
    <t>91543</t>
  </si>
  <si>
    <t>91544</t>
  </si>
  <si>
    <t>91545</t>
  </si>
  <si>
    <t>91550</t>
  </si>
  <si>
    <t>91551</t>
  </si>
  <si>
    <t>Feuchtwangen</t>
  </si>
  <si>
    <t>91552</t>
  </si>
  <si>
    <t>91555</t>
  </si>
  <si>
    <t>91556</t>
  </si>
  <si>
    <t>Heilsbronn</t>
  </si>
  <si>
    <t>91557</t>
  </si>
  <si>
    <t>91560</t>
  </si>
  <si>
    <t>91561</t>
  </si>
  <si>
    <t>Neuendettelsau</t>
  </si>
  <si>
    <t>91562</t>
  </si>
  <si>
    <t>91564</t>
  </si>
  <si>
    <t>91565</t>
  </si>
  <si>
    <t>Herrieden</t>
  </si>
  <si>
    <t>91567</t>
  </si>
  <si>
    <t>91568</t>
  </si>
  <si>
    <t>Bechhofen</t>
  </si>
  <si>
    <t>91569</t>
  </si>
  <si>
    <t>91572</t>
  </si>
  <si>
    <t>91575</t>
  </si>
  <si>
    <t>Windsbach</t>
  </si>
  <si>
    <t>91576</t>
  </si>
  <si>
    <t>Leutershausen</t>
  </si>
  <si>
    <t>91578</t>
  </si>
  <si>
    <t>91580</t>
  </si>
  <si>
    <t>Petersaurach</t>
  </si>
  <si>
    <t>91581</t>
  </si>
  <si>
    <t>Schillingsfürst</t>
  </si>
  <si>
    <t>91582</t>
  </si>
  <si>
    <t>91583</t>
  </si>
  <si>
    <t>Diebach</t>
  </si>
  <si>
    <t>91586</t>
  </si>
  <si>
    <t>Lichtenau</t>
  </si>
  <si>
    <t>91587</t>
  </si>
  <si>
    <t>91589</t>
  </si>
  <si>
    <t>Aurach</t>
  </si>
  <si>
    <t>91590</t>
  </si>
  <si>
    <t>91592</t>
  </si>
  <si>
    <t>Buch a.Wald</t>
  </si>
  <si>
    <t>91593</t>
  </si>
  <si>
    <t>Burgbernheim</t>
  </si>
  <si>
    <t>91595</t>
  </si>
  <si>
    <t>Burgoberbach</t>
  </si>
  <si>
    <t>91596</t>
  </si>
  <si>
    <t>Burk</t>
  </si>
  <si>
    <t>91598</t>
  </si>
  <si>
    <t>Colmberg</t>
  </si>
  <si>
    <t>91599</t>
  </si>
  <si>
    <t>Dentlein a. Forst</t>
  </si>
  <si>
    <t>91601</t>
  </si>
  <si>
    <t>Dombühl</t>
  </si>
  <si>
    <t>91602</t>
  </si>
  <si>
    <t>Dürrwangen</t>
  </si>
  <si>
    <t>91604</t>
  </si>
  <si>
    <t>Flachslanden</t>
  </si>
  <si>
    <t>91605</t>
  </si>
  <si>
    <t>Gallmersgarten</t>
  </si>
  <si>
    <t>91607</t>
  </si>
  <si>
    <t>Gebsattel</t>
  </si>
  <si>
    <t>91608</t>
  </si>
  <si>
    <t>Geslau</t>
  </si>
  <si>
    <t>91610</t>
  </si>
  <si>
    <t>Insingen</t>
  </si>
  <si>
    <t>91611</t>
  </si>
  <si>
    <t>Lehrberg</t>
  </si>
  <si>
    <t>91613</t>
  </si>
  <si>
    <t>Marktbergel</t>
  </si>
  <si>
    <t>91614</t>
  </si>
  <si>
    <t>Mönchsroth</t>
  </si>
  <si>
    <t>91616</t>
  </si>
  <si>
    <t>Neusitz</t>
  </si>
  <si>
    <t>91617</t>
  </si>
  <si>
    <t>Oberdachstetten</t>
  </si>
  <si>
    <t>91619</t>
  </si>
  <si>
    <t>Obernzenn</t>
  </si>
  <si>
    <t>91620</t>
  </si>
  <si>
    <t>Ohrenbach</t>
  </si>
  <si>
    <t>91622</t>
  </si>
  <si>
    <t>Rügland</t>
  </si>
  <si>
    <t>91623</t>
  </si>
  <si>
    <t>Sachsen b. Ansbach</t>
  </si>
  <si>
    <t>91625</t>
  </si>
  <si>
    <t>Schnelldorf</t>
  </si>
  <si>
    <t>91626</t>
  </si>
  <si>
    <t>Schopfloch</t>
  </si>
  <si>
    <t>91628</t>
  </si>
  <si>
    <t>Steinsfeld</t>
  </si>
  <si>
    <t>91629</t>
  </si>
  <si>
    <t>Weihenzell</t>
  </si>
  <si>
    <t>91631</t>
  </si>
  <si>
    <t>Wettringen</t>
  </si>
  <si>
    <t>91632</t>
  </si>
  <si>
    <t>Wieseth</t>
  </si>
  <si>
    <t>91634</t>
  </si>
  <si>
    <t>Wilburgstetten</t>
  </si>
  <si>
    <t>91635</t>
  </si>
  <si>
    <t>Windelsbach</t>
  </si>
  <si>
    <t>91637</t>
  </si>
  <si>
    <t>Wörnitz</t>
  </si>
  <si>
    <t>91639</t>
  </si>
  <si>
    <t>Wolframs-Eschenbach</t>
  </si>
  <si>
    <t>91701</t>
  </si>
  <si>
    <t>Gunzenhausen</t>
  </si>
  <si>
    <t>91702</t>
  </si>
  <si>
    <t>91703</t>
  </si>
  <si>
    <t>91704</t>
  </si>
  <si>
    <t>91705</t>
  </si>
  <si>
    <t>91709</t>
  </si>
  <si>
    <t>91710</t>
  </si>
  <si>
    <t>91714</t>
  </si>
  <si>
    <t>Wassertrüdingen</t>
  </si>
  <si>
    <t>91715</t>
  </si>
  <si>
    <t>91717</t>
  </si>
  <si>
    <t>Linkersbaindt</t>
  </si>
  <si>
    <t>91719</t>
  </si>
  <si>
    <t>Heidenheim</t>
  </si>
  <si>
    <t>91720</t>
  </si>
  <si>
    <t>Absberg</t>
  </si>
  <si>
    <t>91722</t>
  </si>
  <si>
    <t>Arberg</t>
  </si>
  <si>
    <t>91723</t>
  </si>
  <si>
    <t>Dittenheim</t>
  </si>
  <si>
    <t>91725</t>
  </si>
  <si>
    <t>91726</t>
  </si>
  <si>
    <t>Gerolfingen</t>
  </si>
  <si>
    <t>91728</t>
  </si>
  <si>
    <t>Gnotzheim</t>
  </si>
  <si>
    <t>91729</t>
  </si>
  <si>
    <t>Haundorf</t>
  </si>
  <si>
    <t>91731</t>
  </si>
  <si>
    <t>Langfurth</t>
  </si>
  <si>
    <t>91732</t>
  </si>
  <si>
    <t>Merkendorf</t>
  </si>
  <si>
    <t>91734</t>
  </si>
  <si>
    <t>Mitteleschenbach</t>
  </si>
  <si>
    <t>91735</t>
  </si>
  <si>
    <t>Muhr a. See</t>
  </si>
  <si>
    <t>91737</t>
  </si>
  <si>
    <t>Ornbau</t>
  </si>
  <si>
    <t>91738</t>
  </si>
  <si>
    <t>Pfofeld</t>
  </si>
  <si>
    <t>91740</t>
  </si>
  <si>
    <t>Röckingen</t>
  </si>
  <si>
    <t>91741</t>
  </si>
  <si>
    <t>Theilenhofen</t>
  </si>
  <si>
    <t>91743</t>
  </si>
  <si>
    <t>Unterschwaningen</t>
  </si>
  <si>
    <t>91744</t>
  </si>
  <si>
    <t>Weiltingen</t>
  </si>
  <si>
    <t>91746</t>
  </si>
  <si>
    <t>Weidenbach</t>
  </si>
  <si>
    <t>91747</t>
  </si>
  <si>
    <t>Westheim</t>
  </si>
  <si>
    <t>91749</t>
  </si>
  <si>
    <t>Wittelshofen</t>
  </si>
  <si>
    <t>91751</t>
  </si>
  <si>
    <t>Treuchtlingen</t>
  </si>
  <si>
    <t>91752</t>
  </si>
  <si>
    <t>91753</t>
  </si>
  <si>
    <t>91756</t>
  </si>
  <si>
    <t>91757</t>
  </si>
  <si>
    <t>91770</t>
  </si>
  <si>
    <t>Weißenburg i.Bay.</t>
  </si>
  <si>
    <t>91771</t>
  </si>
  <si>
    <t>91772</t>
  </si>
  <si>
    <t>91773</t>
  </si>
  <si>
    <t>91774</t>
  </si>
  <si>
    <t>91775</t>
  </si>
  <si>
    <t>91780</t>
  </si>
  <si>
    <t>91781</t>
  </si>
  <si>
    <t>91782</t>
  </si>
  <si>
    <t>Pleinfeld</t>
  </si>
  <si>
    <t>91783</t>
  </si>
  <si>
    <t>91785</t>
  </si>
  <si>
    <t>91786</t>
  </si>
  <si>
    <t>Pappenheim</t>
  </si>
  <si>
    <t>91788</t>
  </si>
  <si>
    <t>Altheimersberg</t>
  </si>
  <si>
    <t>91789</t>
  </si>
  <si>
    <t>Nennslingen</t>
  </si>
  <si>
    <t>91790</t>
  </si>
  <si>
    <t>Burgsalach</t>
  </si>
  <si>
    <t>Raitenbuch</t>
  </si>
  <si>
    <t>91791</t>
  </si>
  <si>
    <t>Ellingen</t>
  </si>
  <si>
    <t>91792</t>
  </si>
  <si>
    <t>91793</t>
  </si>
  <si>
    <t>Alesheim</t>
  </si>
  <si>
    <t>91795</t>
  </si>
  <si>
    <t>Dollnstein</t>
  </si>
  <si>
    <t>91796</t>
  </si>
  <si>
    <t>Ettenstatt</t>
  </si>
  <si>
    <t>91798</t>
  </si>
  <si>
    <t>Höttingen</t>
  </si>
  <si>
    <t>91799</t>
  </si>
  <si>
    <t>Langenaltheim</t>
  </si>
  <si>
    <t>91801</t>
  </si>
  <si>
    <t>Markt Berolzheim</t>
  </si>
  <si>
    <t>91802</t>
  </si>
  <si>
    <t>Meinheim</t>
  </si>
  <si>
    <t>91804</t>
  </si>
  <si>
    <t>Mörnsheim</t>
  </si>
  <si>
    <t>91805</t>
  </si>
  <si>
    <t>Polsingen</t>
  </si>
  <si>
    <t>91807</t>
  </si>
  <si>
    <t>Lichtenberg</t>
  </si>
  <si>
    <t>Maxberg</t>
  </si>
  <si>
    <t>Solnhofen</t>
  </si>
  <si>
    <t>91809</t>
  </si>
  <si>
    <t>Wellheim</t>
  </si>
  <si>
    <t>92200</t>
  </si>
  <si>
    <t>92201</t>
  </si>
  <si>
    <t>92202</t>
  </si>
  <si>
    <t>92203</t>
  </si>
  <si>
    <t>92204</t>
  </si>
  <si>
    <t>92205</t>
  </si>
  <si>
    <t>92206</t>
  </si>
  <si>
    <t>92207</t>
  </si>
  <si>
    <t>92208</t>
  </si>
  <si>
    <t>92209</t>
  </si>
  <si>
    <t>92210</t>
  </si>
  <si>
    <t>92211</t>
  </si>
  <si>
    <t>92212</t>
  </si>
  <si>
    <t>92216</t>
  </si>
  <si>
    <t>92217</t>
  </si>
  <si>
    <t>Ebermannsdorf</t>
  </si>
  <si>
    <t>92218</t>
  </si>
  <si>
    <t>92219</t>
  </si>
  <si>
    <t>92220</t>
  </si>
  <si>
    <t>92224</t>
  </si>
  <si>
    <t>92225</t>
  </si>
  <si>
    <t>92226</t>
  </si>
  <si>
    <t>92227</t>
  </si>
  <si>
    <t>Hirschau</t>
  </si>
  <si>
    <t>92228</t>
  </si>
  <si>
    <t>92229</t>
  </si>
  <si>
    <t>Sulzbach-Rosenberg</t>
  </si>
  <si>
    <t>92230</t>
  </si>
  <si>
    <t>92231</t>
  </si>
  <si>
    <t>92232</t>
  </si>
  <si>
    <t>92237</t>
  </si>
  <si>
    <t>92238</t>
  </si>
  <si>
    <t>92240</t>
  </si>
  <si>
    <t>92241</t>
  </si>
  <si>
    <t>92242</t>
  </si>
  <si>
    <t>92243</t>
  </si>
  <si>
    <t>Kümmersbruck</t>
  </si>
  <si>
    <t>92245</t>
  </si>
  <si>
    <t>92246</t>
  </si>
  <si>
    <t>Vilseck</t>
  </si>
  <si>
    <t>92247</t>
  </si>
  <si>
    <t>92249</t>
  </si>
  <si>
    <t>92250</t>
  </si>
  <si>
    <t>Schnaittenbach</t>
  </si>
  <si>
    <t>92253</t>
  </si>
  <si>
    <t>92256</t>
  </si>
  <si>
    <t>Hahnbach</t>
  </si>
  <si>
    <t>92257</t>
  </si>
  <si>
    <t>Neukirchen b.Sulzbach-Rosenberg</t>
  </si>
  <si>
    <t>92259</t>
  </si>
  <si>
    <t>92260</t>
  </si>
  <si>
    <t>Ammerthal</t>
  </si>
  <si>
    <t>92262</t>
  </si>
  <si>
    <t>Birgland</t>
  </si>
  <si>
    <t>92263</t>
  </si>
  <si>
    <t>92265</t>
  </si>
  <si>
    <t>Edelsfeld</t>
  </si>
  <si>
    <t>92266</t>
  </si>
  <si>
    <t>92268</t>
  </si>
  <si>
    <t>Etzelwang</t>
  </si>
  <si>
    <t>92269</t>
  </si>
  <si>
    <t>Fensterbach</t>
  </si>
  <si>
    <t>92271</t>
  </si>
  <si>
    <t>Freihung</t>
  </si>
  <si>
    <t>92272</t>
  </si>
  <si>
    <t>Freudenberg</t>
  </si>
  <si>
    <t>92274</t>
  </si>
  <si>
    <t>Gebenbach</t>
  </si>
  <si>
    <t>92275</t>
  </si>
  <si>
    <t>Hirschbach</t>
  </si>
  <si>
    <t>92277</t>
  </si>
  <si>
    <t>Hohenburg</t>
  </si>
  <si>
    <t>92278</t>
  </si>
  <si>
    <t>Illschwang</t>
  </si>
  <si>
    <t>92280</t>
  </si>
  <si>
    <t>92281</t>
  </si>
  <si>
    <t>Königstein</t>
  </si>
  <si>
    <t>92283</t>
  </si>
  <si>
    <t>Lauterhofen</t>
  </si>
  <si>
    <t>92284</t>
  </si>
  <si>
    <t>Poppenricht</t>
  </si>
  <si>
    <t>92286</t>
  </si>
  <si>
    <t>92287</t>
  </si>
  <si>
    <t>Schmidmühlen</t>
  </si>
  <si>
    <t>92289</t>
  </si>
  <si>
    <t>Ursensollen</t>
  </si>
  <si>
    <t>92301</t>
  </si>
  <si>
    <t>Neumarkt i.d.OPf.</t>
  </si>
  <si>
    <t>92302</t>
  </si>
  <si>
    <t>92303</t>
  </si>
  <si>
    <t>92304</t>
  </si>
  <si>
    <t>92305</t>
  </si>
  <si>
    <t>92306</t>
  </si>
  <si>
    <t>92307</t>
  </si>
  <si>
    <t>92308</t>
  </si>
  <si>
    <t>92313</t>
  </si>
  <si>
    <t>92315</t>
  </si>
  <si>
    <t>92318</t>
  </si>
  <si>
    <t>92327</t>
  </si>
  <si>
    <t>Parsberg</t>
  </si>
  <si>
    <t>92328</t>
  </si>
  <si>
    <t>92331</t>
  </si>
  <si>
    <t>Lupburg</t>
  </si>
  <si>
    <t>92332</t>
  </si>
  <si>
    <t>Berching</t>
  </si>
  <si>
    <t>92334</t>
  </si>
  <si>
    <t>92335</t>
  </si>
  <si>
    <t>Beilngries</t>
  </si>
  <si>
    <t>92336</t>
  </si>
  <si>
    <t>92339</t>
  </si>
  <si>
    <t>92340</t>
  </si>
  <si>
    <t>Freystadt</t>
  </si>
  <si>
    <t>92342</t>
  </si>
  <si>
    <t>Realsmühle</t>
  </si>
  <si>
    <t>92343</t>
  </si>
  <si>
    <t>Dietfurt a.d.Altmühl</t>
  </si>
  <si>
    <t>92345</t>
  </si>
  <si>
    <t>Pfenninghof</t>
  </si>
  <si>
    <t>92346</t>
  </si>
  <si>
    <t>Berg b.Neumarkt i.d.OPf.</t>
  </si>
  <si>
    <t>92348</t>
  </si>
  <si>
    <t>Großwiesenhof</t>
  </si>
  <si>
    <t>92349</t>
  </si>
  <si>
    <t>Postbauer-Heng</t>
  </si>
  <si>
    <t>92350</t>
  </si>
  <si>
    <t>92353</t>
  </si>
  <si>
    <t>92354</t>
  </si>
  <si>
    <t>Velburg</t>
  </si>
  <si>
    <t>92355</t>
  </si>
  <si>
    <t>92356</t>
  </si>
  <si>
    <t>Seubersdorf i.d.OPf.</t>
  </si>
  <si>
    <t>92358</t>
  </si>
  <si>
    <t>92359</t>
  </si>
  <si>
    <t>Mühlhausen</t>
  </si>
  <si>
    <t>92360</t>
  </si>
  <si>
    <t>92361</t>
  </si>
  <si>
    <t>Berngau</t>
  </si>
  <si>
    <t>92363</t>
  </si>
  <si>
    <t>92364</t>
  </si>
  <si>
    <t>Deining</t>
  </si>
  <si>
    <t>92366</t>
  </si>
  <si>
    <t>Hohenfels</t>
  </si>
  <si>
    <t>92367</t>
  </si>
  <si>
    <t>Pilsach</t>
  </si>
  <si>
    <t>92369</t>
  </si>
  <si>
    <t>Sengenthal</t>
  </si>
  <si>
    <t>92401</t>
  </si>
  <si>
    <t>Schwandorf</t>
  </si>
  <si>
    <t>92402</t>
  </si>
  <si>
    <t>92403</t>
  </si>
  <si>
    <t>92404</t>
  </si>
  <si>
    <t>92405</t>
  </si>
  <si>
    <t>92406</t>
  </si>
  <si>
    <t>92407</t>
  </si>
  <si>
    <t>92408</t>
  </si>
  <si>
    <t>92409</t>
  </si>
  <si>
    <t>92410</t>
  </si>
  <si>
    <t>92412</t>
  </si>
  <si>
    <t>92413</t>
  </si>
  <si>
    <t>92414</t>
  </si>
  <si>
    <t>92415</t>
  </si>
  <si>
    <t>92416</t>
  </si>
  <si>
    <t>92417</t>
  </si>
  <si>
    <t>92419</t>
  </si>
  <si>
    <t>92421</t>
  </si>
  <si>
    <t>92422</t>
  </si>
  <si>
    <t>92423</t>
  </si>
  <si>
    <t>92427</t>
  </si>
  <si>
    <t>Neunburg vorm Wald</t>
  </si>
  <si>
    <t>92428</t>
  </si>
  <si>
    <t>92431</t>
  </si>
  <si>
    <t>92432</t>
  </si>
  <si>
    <t>Bruck i.d.OPf.</t>
  </si>
  <si>
    <t>92433</t>
  </si>
  <si>
    <t>92436</t>
  </si>
  <si>
    <t>92437</t>
  </si>
  <si>
    <t>Bodenwöhr</t>
  </si>
  <si>
    <t>92439</t>
  </si>
  <si>
    <t>92440</t>
  </si>
  <si>
    <t>Wackersdorf</t>
  </si>
  <si>
    <t>92442</t>
  </si>
  <si>
    <t>92443</t>
  </si>
  <si>
    <t>Rötz</t>
  </si>
  <si>
    <t>92444</t>
  </si>
  <si>
    <t>92445</t>
  </si>
  <si>
    <t>Neukirchen-Balbini</t>
  </si>
  <si>
    <t>92447</t>
  </si>
  <si>
    <t>Schwarzhofen</t>
  </si>
  <si>
    <t>92449</t>
  </si>
  <si>
    <t>Steinberg am See</t>
  </si>
  <si>
    <t>92501</t>
  </si>
  <si>
    <t>Nabburg</t>
  </si>
  <si>
    <t>92502</t>
  </si>
  <si>
    <t>92503</t>
  </si>
  <si>
    <t>92507</t>
  </si>
  <si>
    <t>92515</t>
  </si>
  <si>
    <t>Schwarzenfeld</t>
  </si>
  <si>
    <t>92516</t>
  </si>
  <si>
    <t>92519</t>
  </si>
  <si>
    <t>92521</t>
  </si>
  <si>
    <t>92522</t>
  </si>
  <si>
    <t>Oberviechtach</t>
  </si>
  <si>
    <t>92523</t>
  </si>
  <si>
    <t>92526</t>
  </si>
  <si>
    <t>92527</t>
  </si>
  <si>
    <t>Wernberg-Köblitz</t>
  </si>
  <si>
    <t>92528</t>
  </si>
  <si>
    <t>92529</t>
  </si>
  <si>
    <t>92530</t>
  </si>
  <si>
    <t>92533</t>
  </si>
  <si>
    <t>92534</t>
  </si>
  <si>
    <t>Pfreimd</t>
  </si>
  <si>
    <t>92536</t>
  </si>
  <si>
    <t>92537</t>
  </si>
  <si>
    <t>Schönsee</t>
  </si>
  <si>
    <t>92539</t>
  </si>
  <si>
    <t>92540</t>
  </si>
  <si>
    <t>Altendorf</t>
  </si>
  <si>
    <t>92542</t>
  </si>
  <si>
    <t>Dieterskirchen</t>
  </si>
  <si>
    <t>92543</t>
  </si>
  <si>
    <t>Guteneck</t>
  </si>
  <si>
    <t>92545</t>
  </si>
  <si>
    <t>Niedermurach</t>
  </si>
  <si>
    <t>92546</t>
  </si>
  <si>
    <t>Schmidgaden</t>
  </si>
  <si>
    <t>92548</t>
  </si>
  <si>
    <t>Schwarzach b. Nabburg</t>
  </si>
  <si>
    <t>92549</t>
  </si>
  <si>
    <t>Stadlern</t>
  </si>
  <si>
    <t>92551</t>
  </si>
  <si>
    <t>Stulln</t>
  </si>
  <si>
    <t>92552</t>
  </si>
  <si>
    <t>Teunz</t>
  </si>
  <si>
    <t>92554</t>
  </si>
  <si>
    <t>Thanstein</t>
  </si>
  <si>
    <t>92555</t>
  </si>
  <si>
    <t>Trausnitz</t>
  </si>
  <si>
    <t>92557</t>
  </si>
  <si>
    <t>Weiding</t>
  </si>
  <si>
    <t>92559</t>
  </si>
  <si>
    <t>Winklarn</t>
  </si>
  <si>
    <t>92601</t>
  </si>
  <si>
    <t>Weiden i.d.OPf.</t>
  </si>
  <si>
    <t>92602</t>
  </si>
  <si>
    <t>92603</t>
  </si>
  <si>
    <t>92604</t>
  </si>
  <si>
    <t>92605</t>
  </si>
  <si>
    <t>92606</t>
  </si>
  <si>
    <t>92607</t>
  </si>
  <si>
    <t>92608</t>
  </si>
  <si>
    <t>92609</t>
  </si>
  <si>
    <t>92610</t>
  </si>
  <si>
    <t>92611</t>
  </si>
  <si>
    <t>92612</t>
  </si>
  <si>
    <t>92613</t>
  </si>
  <si>
    <t>92614</t>
  </si>
  <si>
    <t>92615</t>
  </si>
  <si>
    <t>92616</t>
  </si>
  <si>
    <t>92617</t>
  </si>
  <si>
    <t>92619</t>
  </si>
  <si>
    <t>92620</t>
  </si>
  <si>
    <t>92621</t>
  </si>
  <si>
    <t>92623</t>
  </si>
  <si>
    <t>92624</t>
  </si>
  <si>
    <t>92625</t>
  </si>
  <si>
    <t>92626</t>
  </si>
  <si>
    <t>92627</t>
  </si>
  <si>
    <t>92628</t>
  </si>
  <si>
    <t>92629</t>
  </si>
  <si>
    <t>92630</t>
  </si>
  <si>
    <t>92631</t>
  </si>
  <si>
    <t>92632</t>
  </si>
  <si>
    <t>92633</t>
  </si>
  <si>
    <t>92634</t>
  </si>
  <si>
    <t>92637</t>
  </si>
  <si>
    <t>Theisseil</t>
  </si>
  <si>
    <t>92642</t>
  </si>
  <si>
    <t>Vohenstrauß</t>
  </si>
  <si>
    <t>92643</t>
  </si>
  <si>
    <t>92644</t>
  </si>
  <si>
    <t>92647</t>
  </si>
  <si>
    <t>92648</t>
  </si>
  <si>
    <t>92649</t>
  </si>
  <si>
    <t>Grafenwöhr</t>
  </si>
  <si>
    <t>92650</t>
  </si>
  <si>
    <t>92651</t>
  </si>
  <si>
    <t>92655</t>
  </si>
  <si>
    <t>92656</t>
  </si>
  <si>
    <t>Neustadt a.d.Waldnaab</t>
  </si>
  <si>
    <t>92657</t>
  </si>
  <si>
    <t>92660</t>
  </si>
  <si>
    <t>92661</t>
  </si>
  <si>
    <t>Altenstadt a.d.Waldnaab</t>
  </si>
  <si>
    <t>92662</t>
  </si>
  <si>
    <t>92665</t>
  </si>
  <si>
    <t>Kirchendemenreuth</t>
  </si>
  <si>
    <t>92670</t>
  </si>
  <si>
    <t>Windischeschenbach</t>
  </si>
  <si>
    <t>92671</t>
  </si>
  <si>
    <t>Eschenbach i.d.OPf.</t>
  </si>
  <si>
    <t>92672</t>
  </si>
  <si>
    <t>92673</t>
  </si>
  <si>
    <t>92676</t>
  </si>
  <si>
    <t>Speinshart</t>
  </si>
  <si>
    <t>92677</t>
  </si>
  <si>
    <t>Erbendorf</t>
  </si>
  <si>
    <t>92678</t>
  </si>
  <si>
    <t>92681</t>
  </si>
  <si>
    <t>92682</t>
  </si>
  <si>
    <t>Floß</t>
  </si>
  <si>
    <t>92683</t>
  </si>
  <si>
    <t>92685</t>
  </si>
  <si>
    <t>92686</t>
  </si>
  <si>
    <t>Pressath</t>
  </si>
  <si>
    <t>92687</t>
  </si>
  <si>
    <t>92690</t>
  </si>
  <si>
    <t>Glashütte</t>
  </si>
  <si>
    <t>92691</t>
  </si>
  <si>
    <t>Eslarn</t>
  </si>
  <si>
    <t>92693</t>
  </si>
  <si>
    <t>92694</t>
  </si>
  <si>
    <t>Etzenricht</t>
  </si>
  <si>
    <t>92696</t>
  </si>
  <si>
    <t>Flossenbürg</t>
  </si>
  <si>
    <t>92697</t>
  </si>
  <si>
    <t>Georgenberg</t>
  </si>
  <si>
    <t>92699</t>
  </si>
  <si>
    <t>Bechtsrieth</t>
  </si>
  <si>
    <t>Irchenrieth</t>
  </si>
  <si>
    <t>92700</t>
  </si>
  <si>
    <t>Kaltenbrunn</t>
  </si>
  <si>
    <t>92702</t>
  </si>
  <si>
    <t>Kohlberg</t>
  </si>
  <si>
    <t>92703</t>
  </si>
  <si>
    <t>Krummennaab</t>
  </si>
  <si>
    <t>92705</t>
  </si>
  <si>
    <t>Leuchtenberg</t>
  </si>
  <si>
    <t>92706</t>
  </si>
  <si>
    <t>Luhe-Wildenau</t>
  </si>
  <si>
    <t>92708</t>
  </si>
  <si>
    <t>Mantel</t>
  </si>
  <si>
    <t>92709</t>
  </si>
  <si>
    <t>Moosbach</t>
  </si>
  <si>
    <t>92711</t>
  </si>
  <si>
    <t>Parkstein</t>
  </si>
  <si>
    <t>92712</t>
  </si>
  <si>
    <t>Pirk</t>
  </si>
  <si>
    <t>92714</t>
  </si>
  <si>
    <t>Pleystein</t>
  </si>
  <si>
    <t>92715</t>
  </si>
  <si>
    <t>Püchersreuth</t>
  </si>
  <si>
    <t>92717</t>
  </si>
  <si>
    <t>Reuth b. Erbendorf</t>
  </si>
  <si>
    <t>92718</t>
  </si>
  <si>
    <t>Schirmitz</t>
  </si>
  <si>
    <t>92720</t>
  </si>
  <si>
    <t>Schwarzenbach</t>
  </si>
  <si>
    <t>92721</t>
  </si>
  <si>
    <t>Störnstein</t>
  </si>
  <si>
    <t>92723</t>
  </si>
  <si>
    <t>Gleiritsch</t>
  </si>
  <si>
    <t>Tännesberg</t>
  </si>
  <si>
    <t>92724</t>
  </si>
  <si>
    <t>Trabitz</t>
  </si>
  <si>
    <t>92725</t>
  </si>
  <si>
    <t>Waidhaus</t>
  </si>
  <si>
    <t>92726</t>
  </si>
  <si>
    <t>92727</t>
  </si>
  <si>
    <t>Waldthurn</t>
  </si>
  <si>
    <t>92728</t>
  </si>
  <si>
    <t>Weiherhammer</t>
  </si>
  <si>
    <t>92729</t>
  </si>
  <si>
    <t>93001</t>
  </si>
  <si>
    <t>Regensburg</t>
  </si>
  <si>
    <t>93002</t>
  </si>
  <si>
    <t>93003</t>
  </si>
  <si>
    <t>93004</t>
  </si>
  <si>
    <t>93005</t>
  </si>
  <si>
    <t>93006</t>
  </si>
  <si>
    <t>93007</t>
  </si>
  <si>
    <t>93008</t>
  </si>
  <si>
    <t>93009</t>
  </si>
  <si>
    <t>93010</t>
  </si>
  <si>
    <t>93012</t>
  </si>
  <si>
    <t>93013</t>
  </si>
  <si>
    <t>93014</t>
  </si>
  <si>
    <t>93015</t>
  </si>
  <si>
    <t>93016</t>
  </si>
  <si>
    <t>93017</t>
  </si>
  <si>
    <t>93018</t>
  </si>
  <si>
    <t>93019</t>
  </si>
  <si>
    <t>93023</t>
  </si>
  <si>
    <t>93024</t>
  </si>
  <si>
    <t>93025</t>
  </si>
  <si>
    <t>93026</t>
  </si>
  <si>
    <t>93027</t>
  </si>
  <si>
    <t>93030</t>
  </si>
  <si>
    <t>93031</t>
  </si>
  <si>
    <t>93032</t>
  </si>
  <si>
    <t>93033</t>
  </si>
  <si>
    <t>93034</t>
  </si>
  <si>
    <t>93035</t>
  </si>
  <si>
    <t>93036</t>
  </si>
  <si>
    <t>93037</t>
  </si>
  <si>
    <t>93038</t>
  </si>
  <si>
    <t>93039</t>
  </si>
  <si>
    <t>93040</t>
  </si>
  <si>
    <t>93041</t>
  </si>
  <si>
    <t>93042</t>
  </si>
  <si>
    <t>93043</t>
  </si>
  <si>
    <t>93044</t>
  </si>
  <si>
    <t>93045</t>
  </si>
  <si>
    <t>93047</t>
  </si>
  <si>
    <t>93049</t>
  </si>
  <si>
    <t>93051</t>
  </si>
  <si>
    <t>93053</t>
  </si>
  <si>
    <t>93055</t>
  </si>
  <si>
    <t>93057</t>
  </si>
  <si>
    <t>93059</t>
  </si>
  <si>
    <t>93060</t>
  </si>
  <si>
    <t>93061</t>
  </si>
  <si>
    <t>93062</t>
  </si>
  <si>
    <t>93063</t>
  </si>
  <si>
    <t>93066</t>
  </si>
  <si>
    <t>93067</t>
  </si>
  <si>
    <t>Neutraubling</t>
  </si>
  <si>
    <t>93068</t>
  </si>
  <si>
    <t>93069</t>
  </si>
  <si>
    <t>93070</t>
  </si>
  <si>
    <t>93071</t>
  </si>
  <si>
    <t>93072</t>
  </si>
  <si>
    <t>93073</t>
  </si>
  <si>
    <t>93074</t>
  </si>
  <si>
    <t>Bad Abbach</t>
  </si>
  <si>
    <t>93075</t>
  </si>
  <si>
    <t>93077</t>
  </si>
  <si>
    <t>93078</t>
  </si>
  <si>
    <t>Pentling</t>
  </si>
  <si>
    <t>93080</t>
  </si>
  <si>
    <t>93081</t>
  </si>
  <si>
    <t>Obertraubling</t>
  </si>
  <si>
    <t>93083</t>
  </si>
  <si>
    <t>93084</t>
  </si>
  <si>
    <t>Wörth a.d.Donau</t>
  </si>
  <si>
    <t>93086</t>
  </si>
  <si>
    <t>93087</t>
  </si>
  <si>
    <t>Alteglofsheim</t>
  </si>
  <si>
    <t>93089</t>
  </si>
  <si>
    <t>Aufhausen</t>
  </si>
  <si>
    <t>93090</t>
  </si>
  <si>
    <t>Bach a.d.Donau</t>
  </si>
  <si>
    <t>93092</t>
  </si>
  <si>
    <t>Barbing</t>
  </si>
  <si>
    <t>93093</t>
  </si>
  <si>
    <t>Donaustauf</t>
  </si>
  <si>
    <t>Jagdschloß Thiergarten</t>
  </si>
  <si>
    <t>93095</t>
  </si>
  <si>
    <t>Hagelstadt</t>
  </si>
  <si>
    <t>93096</t>
  </si>
  <si>
    <t>Köfering</t>
  </si>
  <si>
    <t>93098</t>
  </si>
  <si>
    <t>Mintraching</t>
  </si>
  <si>
    <t>93099</t>
  </si>
  <si>
    <t>Mötzing</t>
  </si>
  <si>
    <t>93100</t>
  </si>
  <si>
    <t>93101</t>
  </si>
  <si>
    <t>Pfakofen</t>
  </si>
  <si>
    <t>93102</t>
  </si>
  <si>
    <t>Pfatter</t>
  </si>
  <si>
    <t>93104</t>
  </si>
  <si>
    <t>Riekofen</t>
  </si>
  <si>
    <t>Sünching</t>
  </si>
  <si>
    <t>93105</t>
  </si>
  <si>
    <t>Tegernheim</t>
  </si>
  <si>
    <t>93107</t>
  </si>
  <si>
    <t>Thalmassing</t>
  </si>
  <si>
    <t>93109</t>
  </si>
  <si>
    <t>Wiesent</t>
  </si>
  <si>
    <t>93122</t>
  </si>
  <si>
    <t>Regenstauf</t>
  </si>
  <si>
    <t>93123</t>
  </si>
  <si>
    <t>93124</t>
  </si>
  <si>
    <t>93128</t>
  </si>
  <si>
    <t>93129</t>
  </si>
  <si>
    <t>Burglengenfeld</t>
  </si>
  <si>
    <t>93130</t>
  </si>
  <si>
    <t>93133</t>
  </si>
  <si>
    <t>93134</t>
  </si>
  <si>
    <t>Lappersdorf</t>
  </si>
  <si>
    <t>93135</t>
  </si>
  <si>
    <t>93138</t>
  </si>
  <si>
    <t>93139</t>
  </si>
  <si>
    <t>Maxhütte-Haidhof</t>
  </si>
  <si>
    <t>93142</t>
  </si>
  <si>
    <t>93143</t>
  </si>
  <si>
    <t>Nittenau</t>
  </si>
  <si>
    <t>93144</t>
  </si>
  <si>
    <t>93145</t>
  </si>
  <si>
    <t>93146</t>
  </si>
  <si>
    <t>93149</t>
  </si>
  <si>
    <t>Spitalhaus</t>
  </si>
  <si>
    <t>93152</t>
  </si>
  <si>
    <t>Deckelstein</t>
  </si>
  <si>
    <t>Ebenwies</t>
  </si>
  <si>
    <t>Hardt</t>
  </si>
  <si>
    <t>Nittendorf</t>
  </si>
  <si>
    <t>Zeiler</t>
  </si>
  <si>
    <t>93153</t>
  </si>
  <si>
    <t>Hemau</t>
  </si>
  <si>
    <t>93154</t>
  </si>
  <si>
    <t>93155</t>
  </si>
  <si>
    <t>93156</t>
  </si>
  <si>
    <t>Teublitz</t>
  </si>
  <si>
    <t>93158</t>
  </si>
  <si>
    <t>93161</t>
  </si>
  <si>
    <t>Sinzing</t>
  </si>
  <si>
    <t>93162</t>
  </si>
  <si>
    <t>Laaber</t>
  </si>
  <si>
    <t>93164</t>
  </si>
  <si>
    <t>Brunn</t>
  </si>
  <si>
    <t>93165</t>
  </si>
  <si>
    <t>Falkenstein</t>
  </si>
  <si>
    <t>93167</t>
  </si>
  <si>
    <t>Holzmühle</t>
  </si>
  <si>
    <t>93170</t>
  </si>
  <si>
    <t>Bernhardswald</t>
  </si>
  <si>
    <t>93171</t>
  </si>
  <si>
    <t>Wenzenbach</t>
  </si>
  <si>
    <t>93173</t>
  </si>
  <si>
    <t>93174</t>
  </si>
  <si>
    <t>Beratzhausen</t>
  </si>
  <si>
    <t>93176</t>
  </si>
  <si>
    <t>93177</t>
  </si>
  <si>
    <t>Altenthann</t>
  </si>
  <si>
    <t>93179</t>
  </si>
  <si>
    <t>Brennberg</t>
  </si>
  <si>
    <t>93180</t>
  </si>
  <si>
    <t>Deuerling</t>
  </si>
  <si>
    <t>93182</t>
  </si>
  <si>
    <t>Duggendorf</t>
  </si>
  <si>
    <t>93183</t>
  </si>
  <si>
    <t>Holzheim a. Forst</t>
  </si>
  <si>
    <t>Kallmünz</t>
  </si>
  <si>
    <t>93185</t>
  </si>
  <si>
    <t>Michelsneukirchen</t>
  </si>
  <si>
    <t>93186</t>
  </si>
  <si>
    <t>Pettendorf</t>
  </si>
  <si>
    <t>93188</t>
  </si>
  <si>
    <t>Pielenhofen</t>
  </si>
  <si>
    <t>93189</t>
  </si>
  <si>
    <t>Reichenbach</t>
  </si>
  <si>
    <t>93191</t>
  </si>
  <si>
    <t>93192</t>
  </si>
  <si>
    <t>93194</t>
  </si>
  <si>
    <t>Walderbach</t>
  </si>
  <si>
    <t>93195</t>
  </si>
  <si>
    <t>Biersackschlag</t>
  </si>
  <si>
    <t>Wolfsegg</t>
  </si>
  <si>
    <t>93197</t>
  </si>
  <si>
    <t>Zeitlarn</t>
  </si>
  <si>
    <t>93199</t>
  </si>
  <si>
    <t>93301</t>
  </si>
  <si>
    <t>Kelheim</t>
  </si>
  <si>
    <t>93302</t>
  </si>
  <si>
    <t>93303</t>
  </si>
  <si>
    <t>93304</t>
  </si>
  <si>
    <t>93305</t>
  </si>
  <si>
    <t>93306</t>
  </si>
  <si>
    <t>93308</t>
  </si>
  <si>
    <t>93309</t>
  </si>
  <si>
    <t>93320</t>
  </si>
  <si>
    <t>Abensberg</t>
  </si>
  <si>
    <t>93321</t>
  </si>
  <si>
    <t>93322</t>
  </si>
  <si>
    <t>93326</t>
  </si>
  <si>
    <t>93327</t>
  </si>
  <si>
    <t>Neustadt a.d.Donau</t>
  </si>
  <si>
    <t>93328</t>
  </si>
  <si>
    <t>93329</t>
  </si>
  <si>
    <t>93330</t>
  </si>
  <si>
    <t>93333</t>
  </si>
  <si>
    <t>93336</t>
  </si>
  <si>
    <t>Altmannstein</t>
  </si>
  <si>
    <t>93337</t>
  </si>
  <si>
    <t>Riedenburg</t>
  </si>
  <si>
    <t>93339</t>
  </si>
  <si>
    <t>93340</t>
  </si>
  <si>
    <t>Saal a.d.Donau</t>
  </si>
  <si>
    <t>93342</t>
  </si>
  <si>
    <t>93343</t>
  </si>
  <si>
    <t>Essing</t>
  </si>
  <si>
    <t>93345</t>
  </si>
  <si>
    <t>93346</t>
  </si>
  <si>
    <t>Ihrlerstein</t>
  </si>
  <si>
    <t>93348</t>
  </si>
  <si>
    <t>93349</t>
  </si>
  <si>
    <t>Mindelstetten</t>
  </si>
  <si>
    <t>93351</t>
  </si>
  <si>
    <t>Painten</t>
  </si>
  <si>
    <t>93352</t>
  </si>
  <si>
    <t>Rohr i. NB</t>
  </si>
  <si>
    <t>93354</t>
  </si>
  <si>
    <t>Siegenburg</t>
  </si>
  <si>
    <t>93356</t>
  </si>
  <si>
    <t>Teugn</t>
  </si>
  <si>
    <t>93358</t>
  </si>
  <si>
    <t>Train</t>
  </si>
  <si>
    <t>93359</t>
  </si>
  <si>
    <t>Wildenberg</t>
  </si>
  <si>
    <t>93401</t>
  </si>
  <si>
    <t>Cham</t>
  </si>
  <si>
    <t>93402</t>
  </si>
  <si>
    <t>93403</t>
  </si>
  <si>
    <t>93404</t>
  </si>
  <si>
    <t>93405</t>
  </si>
  <si>
    <t>93406</t>
  </si>
  <si>
    <t>93408</t>
  </si>
  <si>
    <t>93411</t>
  </si>
  <si>
    <t>93413</t>
  </si>
  <si>
    <t>93422</t>
  </si>
  <si>
    <t>Roding</t>
  </si>
  <si>
    <t>93423</t>
  </si>
  <si>
    <t>93424</t>
  </si>
  <si>
    <t>93426</t>
  </si>
  <si>
    <t>93427</t>
  </si>
  <si>
    <t>Furth im Wald</t>
  </si>
  <si>
    <t>93428</t>
  </si>
  <si>
    <t>93429</t>
  </si>
  <si>
    <t>93430</t>
  </si>
  <si>
    <t>93431</t>
  </si>
  <si>
    <t>93437</t>
  </si>
  <si>
    <t>Dürnberg</t>
  </si>
  <si>
    <t>Enklarn</t>
  </si>
  <si>
    <t>93438</t>
  </si>
  <si>
    <t>Bad Kötzting</t>
  </si>
  <si>
    <t>93439</t>
  </si>
  <si>
    <t>93440</t>
  </si>
  <si>
    <t>93444</t>
  </si>
  <si>
    <t>93445</t>
  </si>
  <si>
    <t>Waldmünchen</t>
  </si>
  <si>
    <t>93446</t>
  </si>
  <si>
    <t>93449</t>
  </si>
  <si>
    <t>Geigant</t>
  </si>
  <si>
    <t>93453</t>
  </si>
  <si>
    <t>Neukirchen b.Hl.Blut</t>
  </si>
  <si>
    <t>93455</t>
  </si>
  <si>
    <t>Traitsching</t>
  </si>
  <si>
    <t>93458</t>
  </si>
  <si>
    <t>Eschlkam</t>
  </si>
  <si>
    <t>93459</t>
  </si>
  <si>
    <t>Lam</t>
  </si>
  <si>
    <t>93460</t>
  </si>
  <si>
    <t>93462</t>
  </si>
  <si>
    <t>93464</t>
  </si>
  <si>
    <t>93466</t>
  </si>
  <si>
    <t>Chamerau</t>
  </si>
  <si>
    <t>93468</t>
  </si>
  <si>
    <t>Miltach</t>
  </si>
  <si>
    <t>93470</t>
  </si>
  <si>
    <t>Lohberg</t>
  </si>
  <si>
    <t>93471</t>
  </si>
  <si>
    <t>Arnbruck</t>
  </si>
  <si>
    <t>93473</t>
  </si>
  <si>
    <t>Arnschwang</t>
  </si>
  <si>
    <t>93474</t>
  </si>
  <si>
    <t>Arrach</t>
  </si>
  <si>
    <t>93476</t>
  </si>
  <si>
    <t>Blaibach</t>
  </si>
  <si>
    <t>93477</t>
  </si>
  <si>
    <t>Gleißenberg</t>
  </si>
  <si>
    <t>93479</t>
  </si>
  <si>
    <t>Grafenwiesen</t>
  </si>
  <si>
    <t>Watzlsteg</t>
  </si>
  <si>
    <t>93480</t>
  </si>
  <si>
    <t>Hohenwarth</t>
  </si>
  <si>
    <t>93482</t>
  </si>
  <si>
    <t>Pemfling</t>
  </si>
  <si>
    <t>93483</t>
  </si>
  <si>
    <t>Pösing</t>
  </si>
  <si>
    <t>93485</t>
  </si>
  <si>
    <t>93486</t>
  </si>
  <si>
    <t>Runding</t>
  </si>
  <si>
    <t>93488</t>
  </si>
  <si>
    <t>Schönthal</t>
  </si>
  <si>
    <t>93489</t>
  </si>
  <si>
    <t>Schorndorf</t>
  </si>
  <si>
    <t>93491</t>
  </si>
  <si>
    <t>Stamsried</t>
  </si>
  <si>
    <t>93492</t>
  </si>
  <si>
    <t>Treffelstein</t>
  </si>
  <si>
    <t>93494</t>
  </si>
  <si>
    <t>Waffenbrunn</t>
  </si>
  <si>
    <t>93495</t>
  </si>
  <si>
    <t>93497</t>
  </si>
  <si>
    <t>Willmering</t>
  </si>
  <si>
    <t>93499</t>
  </si>
  <si>
    <t>Zandt</t>
  </si>
  <si>
    <t>94001</t>
  </si>
  <si>
    <t>Passau</t>
  </si>
  <si>
    <t>94002</t>
  </si>
  <si>
    <t>94003</t>
  </si>
  <si>
    <t>94004</t>
  </si>
  <si>
    <t>94005</t>
  </si>
  <si>
    <t>94006</t>
  </si>
  <si>
    <t>94007</t>
  </si>
  <si>
    <t>94008</t>
  </si>
  <si>
    <t>94009</t>
  </si>
  <si>
    <t>94010</t>
  </si>
  <si>
    <t>94011</t>
  </si>
  <si>
    <t>94012</t>
  </si>
  <si>
    <t>94013</t>
  </si>
  <si>
    <t>94014</t>
  </si>
  <si>
    <t>94015</t>
  </si>
  <si>
    <t>94016</t>
  </si>
  <si>
    <t>94020</t>
  </si>
  <si>
    <t>94021</t>
  </si>
  <si>
    <t>94022</t>
  </si>
  <si>
    <t>94027</t>
  </si>
  <si>
    <t>94028</t>
  </si>
  <si>
    <t>94030</t>
  </si>
  <si>
    <t>94031</t>
  </si>
  <si>
    <t>94032</t>
  </si>
  <si>
    <t>94034</t>
  </si>
  <si>
    <t>94036</t>
  </si>
  <si>
    <t>Abraham</t>
  </si>
  <si>
    <t>94049</t>
  </si>
  <si>
    <t>Hauzenberg</t>
  </si>
  <si>
    <t>94051</t>
  </si>
  <si>
    <t>94052</t>
  </si>
  <si>
    <t>Pocking</t>
  </si>
  <si>
    <t>94053</t>
  </si>
  <si>
    <t>94054</t>
  </si>
  <si>
    <t>94055</t>
  </si>
  <si>
    <t>94060</t>
  </si>
  <si>
    <t>Breitwies</t>
  </si>
  <si>
    <t>94061</t>
  </si>
  <si>
    <t>Waldkirchen</t>
  </si>
  <si>
    <t>94062</t>
  </si>
  <si>
    <t>94065</t>
  </si>
  <si>
    <t>94066</t>
  </si>
  <si>
    <t>Bad Füssing</t>
  </si>
  <si>
    <t>94067</t>
  </si>
  <si>
    <t>94068</t>
  </si>
  <si>
    <t>94072</t>
  </si>
  <si>
    <t>94073</t>
  </si>
  <si>
    <t>Freyung</t>
  </si>
  <si>
    <t>94074</t>
  </si>
  <si>
    <t>94075</t>
  </si>
  <si>
    <t>94078</t>
  </si>
  <si>
    <t>94079</t>
  </si>
  <si>
    <t>Fürstenzell</t>
  </si>
  <si>
    <t>94081</t>
  </si>
  <si>
    <t>94082</t>
  </si>
  <si>
    <t>Bad Griesbachi.Rottal</t>
  </si>
  <si>
    <t>94083</t>
  </si>
  <si>
    <t>94086</t>
  </si>
  <si>
    <t>94089</t>
  </si>
  <si>
    <t>Neureichenau</t>
  </si>
  <si>
    <t>94090</t>
  </si>
  <si>
    <t>Rotthalmünster</t>
  </si>
  <si>
    <t>94091</t>
  </si>
  <si>
    <t>94094</t>
  </si>
  <si>
    <t>Malching</t>
  </si>
  <si>
    <t>94095</t>
  </si>
  <si>
    <t>Ruhstorf a.d.Rott</t>
  </si>
  <si>
    <t>94096</t>
  </si>
  <si>
    <t>94099</t>
  </si>
  <si>
    <t>94100</t>
  </si>
  <si>
    <t>Tittling</t>
  </si>
  <si>
    <t>94104</t>
  </si>
  <si>
    <t>Witzmannsberg</t>
  </si>
  <si>
    <t>94105</t>
  </si>
  <si>
    <t>Untergriesbach</t>
  </si>
  <si>
    <t>94107</t>
  </si>
  <si>
    <t>Rollhäusl</t>
  </si>
  <si>
    <t>94108</t>
  </si>
  <si>
    <t>Wegscheid</t>
  </si>
  <si>
    <t>94110</t>
  </si>
  <si>
    <t>94113</t>
  </si>
  <si>
    <t>94114</t>
  </si>
  <si>
    <t>Hutthurm</t>
  </si>
  <si>
    <t>94116</t>
  </si>
  <si>
    <t>94118</t>
  </si>
  <si>
    <t>Jandelsbrunn</t>
  </si>
  <si>
    <t>94119</t>
  </si>
  <si>
    <t>Salzweg</t>
  </si>
  <si>
    <t>94121</t>
  </si>
  <si>
    <t>94122</t>
  </si>
  <si>
    <t>Büchlberg</t>
  </si>
  <si>
    <t>94124</t>
  </si>
  <si>
    <t>94127</t>
  </si>
  <si>
    <t>Neuburg a.Inn</t>
  </si>
  <si>
    <t>94128</t>
  </si>
  <si>
    <t>Obernzell</t>
  </si>
  <si>
    <t>94130</t>
  </si>
  <si>
    <t>94131</t>
  </si>
  <si>
    <t>Röhrnbach</t>
  </si>
  <si>
    <t>94133</t>
  </si>
  <si>
    <t>94134</t>
  </si>
  <si>
    <t>Thyrnau</t>
  </si>
  <si>
    <t>94136</t>
  </si>
  <si>
    <t>94137</t>
  </si>
  <si>
    <t>Bayerbach</t>
  </si>
  <si>
    <t>94139</t>
  </si>
  <si>
    <t>Breitenberg</t>
  </si>
  <si>
    <t>94140</t>
  </si>
  <si>
    <t>Ering</t>
  </si>
  <si>
    <t>94142</t>
  </si>
  <si>
    <t>Fürsteneck</t>
  </si>
  <si>
    <t>94143</t>
  </si>
  <si>
    <t>Grainet</t>
  </si>
  <si>
    <t>94145</t>
  </si>
  <si>
    <t>Haidmühle</t>
  </si>
  <si>
    <t>94146</t>
  </si>
  <si>
    <t>Hinterschmiding</t>
  </si>
  <si>
    <t>94148</t>
  </si>
  <si>
    <t>Kirchham</t>
  </si>
  <si>
    <t>94149</t>
  </si>
  <si>
    <t>Kößlarn</t>
  </si>
  <si>
    <t>94151</t>
  </si>
  <si>
    <t>Mauth</t>
  </si>
  <si>
    <t>94152</t>
  </si>
  <si>
    <t>Neuhaus a.Inn</t>
  </si>
  <si>
    <t>94154</t>
  </si>
  <si>
    <t>Neukirchen vorm Wald</t>
  </si>
  <si>
    <t>94157</t>
  </si>
  <si>
    <t>Perlesreut</t>
  </si>
  <si>
    <t>94158</t>
  </si>
  <si>
    <t>Philippsreut</t>
  </si>
  <si>
    <t>94160</t>
  </si>
  <si>
    <t>Ringelai</t>
  </si>
  <si>
    <t>94161</t>
  </si>
  <si>
    <t>Ruderting</t>
  </si>
  <si>
    <t>94163</t>
  </si>
  <si>
    <t>Saldenburg</t>
  </si>
  <si>
    <t>94164</t>
  </si>
  <si>
    <t>Sonnen</t>
  </si>
  <si>
    <t>94166</t>
  </si>
  <si>
    <t>Stubenberg</t>
  </si>
  <si>
    <t>94167</t>
  </si>
  <si>
    <t>Tettenweis</t>
  </si>
  <si>
    <t>94169</t>
  </si>
  <si>
    <t>Thurmansbang</t>
  </si>
  <si>
    <t>94201</t>
  </si>
  <si>
    <t>Regen</t>
  </si>
  <si>
    <t>94202</t>
  </si>
  <si>
    <t>94203</t>
  </si>
  <si>
    <t>94204</t>
  </si>
  <si>
    <t>94209</t>
  </si>
  <si>
    <t>94220</t>
  </si>
  <si>
    <t>Zwiesel</t>
  </si>
  <si>
    <t>94221</t>
  </si>
  <si>
    <t>94222</t>
  </si>
  <si>
    <t>94223</t>
  </si>
  <si>
    <t>94224</t>
  </si>
  <si>
    <t>94227</t>
  </si>
  <si>
    <t>Lindberg</t>
  </si>
  <si>
    <t>Schwellhäusl</t>
  </si>
  <si>
    <t>94228</t>
  </si>
  <si>
    <t>Viechtach</t>
  </si>
  <si>
    <t>94229</t>
  </si>
  <si>
    <t>94230</t>
  </si>
  <si>
    <t>94231</t>
  </si>
  <si>
    <t>94232</t>
  </si>
  <si>
    <t>94233</t>
  </si>
  <si>
    <t>94234</t>
  </si>
  <si>
    <t>94235</t>
  </si>
  <si>
    <t>Ruhmannsfelden</t>
  </si>
  <si>
    <t>94239</t>
  </si>
  <si>
    <t>Gotteszell</t>
  </si>
  <si>
    <t>Zachenberg</t>
  </si>
  <si>
    <t>94240</t>
  </si>
  <si>
    <t>Teisnach</t>
  </si>
  <si>
    <t>94244</t>
  </si>
  <si>
    <t>Geiersthal</t>
  </si>
  <si>
    <t>94245</t>
  </si>
  <si>
    <t>Bodenmais</t>
  </si>
  <si>
    <t>94246</t>
  </si>
  <si>
    <t>94249</t>
  </si>
  <si>
    <t>94250</t>
  </si>
  <si>
    <t>Achslach</t>
  </si>
  <si>
    <t>94252</t>
  </si>
  <si>
    <t>Bayerisch Eisenstein</t>
  </si>
  <si>
    <t>94253</t>
  </si>
  <si>
    <t>Bischofsmais</t>
  </si>
  <si>
    <t>94255</t>
  </si>
  <si>
    <t>Böbrach</t>
  </si>
  <si>
    <t>94256</t>
  </si>
  <si>
    <t>Drachselsried</t>
  </si>
  <si>
    <t>94258</t>
  </si>
  <si>
    <t>Frauenau</t>
  </si>
  <si>
    <t>94259</t>
  </si>
  <si>
    <t>Kirchberg i.Wald</t>
  </si>
  <si>
    <t>94261</t>
  </si>
  <si>
    <t>Kirchdorf i.Wald</t>
  </si>
  <si>
    <t>94262</t>
  </si>
  <si>
    <t>Kollnburg</t>
  </si>
  <si>
    <t>94264</t>
  </si>
  <si>
    <t>Langdorf</t>
  </si>
  <si>
    <t>94265</t>
  </si>
  <si>
    <t>Patersdorf</t>
  </si>
  <si>
    <t>94267</t>
  </si>
  <si>
    <t>Prackenbach</t>
  </si>
  <si>
    <t>94269</t>
  </si>
  <si>
    <t>Rinchnach</t>
  </si>
  <si>
    <t>94300</t>
  </si>
  <si>
    <t>Straubing</t>
  </si>
  <si>
    <t>94301</t>
  </si>
  <si>
    <t>94302</t>
  </si>
  <si>
    <t>94303</t>
  </si>
  <si>
    <t>94304</t>
  </si>
  <si>
    <t>94305</t>
  </si>
  <si>
    <t>94306</t>
  </si>
  <si>
    <t>94307</t>
  </si>
  <si>
    <t>94308</t>
  </si>
  <si>
    <t>94310</t>
  </si>
  <si>
    <t>94312</t>
  </si>
  <si>
    <t>94313</t>
  </si>
  <si>
    <t>94315</t>
  </si>
  <si>
    <t>94322</t>
  </si>
  <si>
    <t>Bogen</t>
  </si>
  <si>
    <t>94323</t>
  </si>
  <si>
    <t>94325</t>
  </si>
  <si>
    <t>94327</t>
  </si>
  <si>
    <t>94328</t>
  </si>
  <si>
    <t>Aiterhofen</t>
  </si>
  <si>
    <t>94330</t>
  </si>
  <si>
    <t>Salching</t>
  </si>
  <si>
    <t>94331</t>
  </si>
  <si>
    <t>Geiselhöring</t>
  </si>
  <si>
    <t>94333</t>
  </si>
  <si>
    <t>94334</t>
  </si>
  <si>
    <t>Hunderdorf</t>
  </si>
  <si>
    <t>94336</t>
  </si>
  <si>
    <t>Windberg</t>
  </si>
  <si>
    <t>94339</t>
  </si>
  <si>
    <t>Leiblfing</t>
  </si>
  <si>
    <t>94340</t>
  </si>
  <si>
    <t>Straßkirchen</t>
  </si>
  <si>
    <t>94342</t>
  </si>
  <si>
    <t>Irlbach</t>
  </si>
  <si>
    <t>94344</t>
  </si>
  <si>
    <t>Wiesenfelden</t>
  </si>
  <si>
    <t>94345</t>
  </si>
  <si>
    <t>Aholfing</t>
  </si>
  <si>
    <t>94347</t>
  </si>
  <si>
    <t>Ascha</t>
  </si>
  <si>
    <t>94348</t>
  </si>
  <si>
    <t>Atting</t>
  </si>
  <si>
    <t>94350</t>
  </si>
  <si>
    <t>Falkenfels</t>
  </si>
  <si>
    <t>94351</t>
  </si>
  <si>
    <t>94353</t>
  </si>
  <si>
    <t>94354</t>
  </si>
  <si>
    <t>Haselbach</t>
  </si>
  <si>
    <t>94356</t>
  </si>
  <si>
    <t>Kirchroth</t>
  </si>
  <si>
    <t>94357</t>
  </si>
  <si>
    <t>Höhenstein</t>
  </si>
  <si>
    <t>Konzell</t>
  </si>
  <si>
    <t>94359</t>
  </si>
  <si>
    <t>Loitzendorf</t>
  </si>
  <si>
    <t>94360</t>
  </si>
  <si>
    <t>Mitterfels</t>
  </si>
  <si>
    <t>94362</t>
  </si>
  <si>
    <t>Neukirchen</t>
  </si>
  <si>
    <t>94363</t>
  </si>
  <si>
    <t>Oberschneiding</t>
  </si>
  <si>
    <t>94365</t>
  </si>
  <si>
    <t>Parkstetten</t>
  </si>
  <si>
    <t>94366</t>
  </si>
  <si>
    <t>Perasdorf</t>
  </si>
  <si>
    <t>94368</t>
  </si>
  <si>
    <t>Perkam</t>
  </si>
  <si>
    <t>94369</t>
  </si>
  <si>
    <t>94371</t>
  </si>
  <si>
    <t>Rattenberg</t>
  </si>
  <si>
    <t>94372</t>
  </si>
  <si>
    <t>Rattiszell</t>
  </si>
  <si>
    <t>94374</t>
  </si>
  <si>
    <t>Eckhütt</t>
  </si>
  <si>
    <t>Oberlindberg</t>
  </si>
  <si>
    <t>Schwarzach</t>
  </si>
  <si>
    <t>94375</t>
  </si>
  <si>
    <t>Stallwang</t>
  </si>
  <si>
    <t>94377</t>
  </si>
  <si>
    <t>Steinach</t>
  </si>
  <si>
    <t>94379</t>
  </si>
  <si>
    <t>Sankt Englmar</t>
  </si>
  <si>
    <t>94401</t>
  </si>
  <si>
    <t>Landau a.d.Isar</t>
  </si>
  <si>
    <t>94402</t>
  </si>
  <si>
    <t>94403</t>
  </si>
  <si>
    <t>94405</t>
  </si>
  <si>
    <t>94417</t>
  </si>
  <si>
    <t>Reisbach</t>
  </si>
  <si>
    <t>94419</t>
  </si>
  <si>
    <t>94420</t>
  </si>
  <si>
    <t>Arnstorf</t>
  </si>
  <si>
    <t>94421</t>
  </si>
  <si>
    <t>94424</t>
  </si>
  <si>
    <t>94425</t>
  </si>
  <si>
    <t>Eichendorf</t>
  </si>
  <si>
    <t>94428</t>
  </si>
  <si>
    <t>94431</t>
  </si>
  <si>
    <t>Pilsting</t>
  </si>
  <si>
    <t>94432</t>
  </si>
  <si>
    <t>Simbach</t>
  </si>
  <si>
    <t>94433</t>
  </si>
  <si>
    <t>94436</t>
  </si>
  <si>
    <t>94437</t>
  </si>
  <si>
    <t>Mamming</t>
  </si>
  <si>
    <t>94439</t>
  </si>
  <si>
    <t>Roßbach</t>
  </si>
  <si>
    <t>94441</t>
  </si>
  <si>
    <t>Plattling</t>
  </si>
  <si>
    <t>94442</t>
  </si>
  <si>
    <t>94443</t>
  </si>
  <si>
    <t>94447</t>
  </si>
  <si>
    <t>94451</t>
  </si>
  <si>
    <t>Deggendorf</t>
  </si>
  <si>
    <t>94452</t>
  </si>
  <si>
    <t>94453</t>
  </si>
  <si>
    <t>94454</t>
  </si>
  <si>
    <t>94455</t>
  </si>
  <si>
    <t>94456</t>
  </si>
  <si>
    <t>94457</t>
  </si>
  <si>
    <t>94458</t>
  </si>
  <si>
    <t>94459</t>
  </si>
  <si>
    <t>94460</t>
  </si>
  <si>
    <t>94466</t>
  </si>
  <si>
    <t>94467</t>
  </si>
  <si>
    <t>94469</t>
  </si>
  <si>
    <t>94470</t>
  </si>
  <si>
    <t>Vilshofen an der Donau</t>
  </si>
  <si>
    <t>94471</t>
  </si>
  <si>
    <t>94472</t>
  </si>
  <si>
    <t>94474</t>
  </si>
  <si>
    <t>94475</t>
  </si>
  <si>
    <t>Grafenau</t>
  </si>
  <si>
    <t>94476</t>
  </si>
  <si>
    <t>94477</t>
  </si>
  <si>
    <t>94481</t>
  </si>
  <si>
    <t>Rehbruck</t>
  </si>
  <si>
    <t>94482</t>
  </si>
  <si>
    <t>Osterhofen</t>
  </si>
  <si>
    <t>94483</t>
  </si>
  <si>
    <t>94486</t>
  </si>
  <si>
    <t>94487</t>
  </si>
  <si>
    <t>Hengersberg</t>
  </si>
  <si>
    <t>94488</t>
  </si>
  <si>
    <t>94491</t>
  </si>
  <si>
    <t>94492</t>
  </si>
  <si>
    <t>Ortenburg</t>
  </si>
  <si>
    <t>94493</t>
  </si>
  <si>
    <t>94496</t>
  </si>
  <si>
    <t>94497</t>
  </si>
  <si>
    <t>Aidenbach</t>
  </si>
  <si>
    <t>94498</t>
  </si>
  <si>
    <t>94501</t>
  </si>
  <si>
    <t>Aldersbach</t>
  </si>
  <si>
    <t>Beutelsbach</t>
  </si>
  <si>
    <t>Freudenheim</t>
  </si>
  <si>
    <t>Mairing</t>
  </si>
  <si>
    <t>94505</t>
  </si>
  <si>
    <t>94506</t>
  </si>
  <si>
    <t>Schöllnach</t>
  </si>
  <si>
    <t>94508</t>
  </si>
  <si>
    <t>94509</t>
  </si>
  <si>
    <t>94510</t>
  </si>
  <si>
    <t>94513</t>
  </si>
  <si>
    <t>94514</t>
  </si>
  <si>
    <t>Spiegelau</t>
  </si>
  <si>
    <t>94515</t>
  </si>
  <si>
    <t>94518</t>
  </si>
  <si>
    <t>94519</t>
  </si>
  <si>
    <t>Wallersdorf</t>
  </si>
  <si>
    <t>94520</t>
  </si>
  <si>
    <t>94522</t>
  </si>
  <si>
    <t>94523</t>
  </si>
  <si>
    <t>Metten</t>
  </si>
  <si>
    <t>94526</t>
  </si>
  <si>
    <t>Lehmberg</t>
  </si>
  <si>
    <t>94527</t>
  </si>
  <si>
    <t>Aholming</t>
  </si>
  <si>
    <t>94529</t>
  </si>
  <si>
    <t>Aicha vorm Wald</t>
  </si>
  <si>
    <t>94530</t>
  </si>
  <si>
    <t>Auerbach</t>
  </si>
  <si>
    <t>94532</t>
  </si>
  <si>
    <t>Außernzell</t>
  </si>
  <si>
    <t>94533</t>
  </si>
  <si>
    <t>Buchhofen</t>
  </si>
  <si>
    <t>94535</t>
  </si>
  <si>
    <t>Eging a.See</t>
  </si>
  <si>
    <t>94536</t>
  </si>
  <si>
    <t>Eppenschlag</t>
  </si>
  <si>
    <t>94538</t>
  </si>
  <si>
    <t>Fürstenstein</t>
  </si>
  <si>
    <t>94539</t>
  </si>
  <si>
    <t>Grafling</t>
  </si>
  <si>
    <t>94541</t>
  </si>
  <si>
    <t>Grattersdorf</t>
  </si>
  <si>
    <t>94542</t>
  </si>
  <si>
    <t>Haarbach</t>
  </si>
  <si>
    <t>94544</t>
  </si>
  <si>
    <t>Hofkirchen</t>
  </si>
  <si>
    <t>94545</t>
  </si>
  <si>
    <t>Hohenau</t>
  </si>
  <si>
    <t>94547</t>
  </si>
  <si>
    <t>Iggensbach</t>
  </si>
  <si>
    <t>94548</t>
  </si>
  <si>
    <t>Innernzell</t>
  </si>
  <si>
    <t>94550</t>
  </si>
  <si>
    <t>Künzing</t>
  </si>
  <si>
    <t>94551</t>
  </si>
  <si>
    <t>Hunding</t>
  </si>
  <si>
    <t>Lalling</t>
  </si>
  <si>
    <t>Reigersberg</t>
  </si>
  <si>
    <t>94553</t>
  </si>
  <si>
    <t>Mariaposching</t>
  </si>
  <si>
    <t>94554</t>
  </si>
  <si>
    <t>94556</t>
  </si>
  <si>
    <t>Neuschönau</t>
  </si>
  <si>
    <t>94557</t>
  </si>
  <si>
    <t>Niederalteich</t>
  </si>
  <si>
    <t>94559</t>
  </si>
  <si>
    <t>Niederwinkling</t>
  </si>
  <si>
    <t>94560</t>
  </si>
  <si>
    <t>Offenberg</t>
  </si>
  <si>
    <t>94562</t>
  </si>
  <si>
    <t>Oberpöring</t>
  </si>
  <si>
    <t>94563</t>
  </si>
  <si>
    <t>Otzing</t>
  </si>
  <si>
    <t>94566</t>
  </si>
  <si>
    <t>Reichenberg</t>
  </si>
  <si>
    <t>Riedlhütte</t>
  </si>
  <si>
    <t>94568</t>
  </si>
  <si>
    <t>Auwies</t>
  </si>
  <si>
    <t>St. Oswald</t>
  </si>
  <si>
    <t>94569</t>
  </si>
  <si>
    <t>Stephansposching</t>
  </si>
  <si>
    <t>94571</t>
  </si>
  <si>
    <t>Schaufling</t>
  </si>
  <si>
    <t>94572</t>
  </si>
  <si>
    <t>Schöfweg</t>
  </si>
  <si>
    <t>94574</t>
  </si>
  <si>
    <t>Wallerfing</t>
  </si>
  <si>
    <t>94575</t>
  </si>
  <si>
    <t>Windorf</t>
  </si>
  <si>
    <t>94577</t>
  </si>
  <si>
    <t>Winzer</t>
  </si>
  <si>
    <t>94579</t>
  </si>
  <si>
    <t>Zenting</t>
  </si>
  <si>
    <t>95001</t>
  </si>
  <si>
    <t>Hof</t>
  </si>
  <si>
    <t>95002</t>
  </si>
  <si>
    <t>95003</t>
  </si>
  <si>
    <t>95004</t>
  </si>
  <si>
    <t>95005</t>
  </si>
  <si>
    <t>95006</t>
  </si>
  <si>
    <t>95007</t>
  </si>
  <si>
    <t>95010</t>
  </si>
  <si>
    <t>95011</t>
  </si>
  <si>
    <t>95012</t>
  </si>
  <si>
    <t>95013</t>
  </si>
  <si>
    <t>95014</t>
  </si>
  <si>
    <t>95015</t>
  </si>
  <si>
    <t>95016</t>
  </si>
  <si>
    <t>95021</t>
  </si>
  <si>
    <t>95023</t>
  </si>
  <si>
    <t>95025</t>
  </si>
  <si>
    <t>95026</t>
  </si>
  <si>
    <t>95027</t>
  </si>
  <si>
    <t>95028</t>
  </si>
  <si>
    <t>95030</t>
  </si>
  <si>
    <t>95032</t>
  </si>
  <si>
    <t>95085</t>
  </si>
  <si>
    <t>Selb</t>
  </si>
  <si>
    <t>95086</t>
  </si>
  <si>
    <t>95087</t>
  </si>
  <si>
    <t>95088</t>
  </si>
  <si>
    <t>95089</t>
  </si>
  <si>
    <t>95090</t>
  </si>
  <si>
    <t>95091</t>
  </si>
  <si>
    <t>95095</t>
  </si>
  <si>
    <t>95098</t>
  </si>
  <si>
    <t>95100</t>
  </si>
  <si>
    <t>Vorsuchhütte</t>
  </si>
  <si>
    <t>95101</t>
  </si>
  <si>
    <t>Rehau</t>
  </si>
  <si>
    <t>95102</t>
  </si>
  <si>
    <t>95103</t>
  </si>
  <si>
    <t>95104</t>
  </si>
  <si>
    <t>95105</t>
  </si>
  <si>
    <t>95111</t>
  </si>
  <si>
    <t>95112</t>
  </si>
  <si>
    <t>Naila</t>
  </si>
  <si>
    <t>95113</t>
  </si>
  <si>
    <t>95114</t>
  </si>
  <si>
    <t>95119</t>
  </si>
  <si>
    <t>95120</t>
  </si>
  <si>
    <t>Schwarzenbacha.d.Saale</t>
  </si>
  <si>
    <t>95121</t>
  </si>
  <si>
    <t>95122</t>
  </si>
  <si>
    <t>95126</t>
  </si>
  <si>
    <t>95127</t>
  </si>
  <si>
    <t>Schwarzenbach a Wald</t>
  </si>
  <si>
    <t>95128</t>
  </si>
  <si>
    <t>95131</t>
  </si>
  <si>
    <t>Fels</t>
  </si>
  <si>
    <t>95132</t>
  </si>
  <si>
    <t>Bad Steben</t>
  </si>
  <si>
    <t>95133</t>
  </si>
  <si>
    <t>95134</t>
  </si>
  <si>
    <t>95138</t>
  </si>
  <si>
    <t>95139</t>
  </si>
  <si>
    <t>Oberkotzau</t>
  </si>
  <si>
    <t>95140</t>
  </si>
  <si>
    <t>95141</t>
  </si>
  <si>
    <t>95145</t>
  </si>
  <si>
    <t>95146</t>
  </si>
  <si>
    <t>Selbitz</t>
  </si>
  <si>
    <t>95147</t>
  </si>
  <si>
    <t>95148</t>
  </si>
  <si>
    <t>95150</t>
  </si>
  <si>
    <t>95152</t>
  </si>
  <si>
    <t>95153</t>
  </si>
  <si>
    <t>Kirchenlamitz</t>
  </si>
  <si>
    <t>95154</t>
  </si>
  <si>
    <t>95155</t>
  </si>
  <si>
    <t>95156</t>
  </si>
  <si>
    <t>95157</t>
  </si>
  <si>
    <t>95158</t>
  </si>
  <si>
    <t>Mittelschieda</t>
  </si>
  <si>
    <t>95159</t>
  </si>
  <si>
    <t>Weißenstadt</t>
  </si>
  <si>
    <t>95160</t>
  </si>
  <si>
    <t>95163</t>
  </si>
  <si>
    <t>95164</t>
  </si>
  <si>
    <t>Marktleuthen</t>
  </si>
  <si>
    <t>95165</t>
  </si>
  <si>
    <t>95168</t>
  </si>
  <si>
    <t>95169</t>
  </si>
  <si>
    <t>Schönwald</t>
  </si>
  <si>
    <t>95170</t>
  </si>
  <si>
    <t>95173</t>
  </si>
  <si>
    <t>95174</t>
  </si>
  <si>
    <t>Konradsreuth</t>
  </si>
  <si>
    <t>95176</t>
  </si>
  <si>
    <t>95179</t>
  </si>
  <si>
    <t>Geroldsgrün</t>
  </si>
  <si>
    <t>95180</t>
  </si>
  <si>
    <t>95182</t>
  </si>
  <si>
    <t>Döhlau</t>
  </si>
  <si>
    <t>95183</t>
  </si>
  <si>
    <t>Feilitzsch</t>
  </si>
  <si>
    <t>Töpen</t>
  </si>
  <si>
    <t>Trogen</t>
  </si>
  <si>
    <t>95185</t>
  </si>
  <si>
    <t>Gattendorf</t>
  </si>
  <si>
    <t>95186</t>
  </si>
  <si>
    <t>Höchstädt i. Fichtelgebirge</t>
  </si>
  <si>
    <t>95188</t>
  </si>
  <si>
    <t>Issigau</t>
  </si>
  <si>
    <t>95189</t>
  </si>
  <si>
    <t>Köditz</t>
  </si>
  <si>
    <t>95191</t>
  </si>
  <si>
    <t>Leupoldsgrün</t>
  </si>
  <si>
    <t>95192</t>
  </si>
  <si>
    <t>95194</t>
  </si>
  <si>
    <t>Regnitzlosau</t>
  </si>
  <si>
    <t>95195</t>
  </si>
  <si>
    <t>Röslau</t>
  </si>
  <si>
    <t>95197</t>
  </si>
  <si>
    <t>Schauenstein</t>
  </si>
  <si>
    <t>95199</t>
  </si>
  <si>
    <t>Thierstein</t>
  </si>
  <si>
    <t>95201</t>
  </si>
  <si>
    <t>Münchberg</t>
  </si>
  <si>
    <t>95202</t>
  </si>
  <si>
    <t>95203</t>
  </si>
  <si>
    <t>95204</t>
  </si>
  <si>
    <t>95205</t>
  </si>
  <si>
    <t>95212</t>
  </si>
  <si>
    <t>95213</t>
  </si>
  <si>
    <t>95222</t>
  </si>
  <si>
    <t>Helmbrechts</t>
  </si>
  <si>
    <t>95223</t>
  </si>
  <si>
    <t>95224</t>
  </si>
  <si>
    <t>95225</t>
  </si>
  <si>
    <t>95226</t>
  </si>
  <si>
    <t>95233</t>
  </si>
  <si>
    <t>95234</t>
  </si>
  <si>
    <t>Sparneck</t>
  </si>
  <si>
    <t>95236</t>
  </si>
  <si>
    <t>Hinterbug</t>
  </si>
  <si>
    <t>Stammbach</t>
  </si>
  <si>
    <t>95237</t>
  </si>
  <si>
    <t>Weißdorf</t>
  </si>
  <si>
    <t>95239</t>
  </si>
  <si>
    <t>Zell im Fichtelgebirge</t>
  </si>
  <si>
    <t>95301</t>
  </si>
  <si>
    <t>Kulmbach</t>
  </si>
  <si>
    <t>95302</t>
  </si>
  <si>
    <t>95303</t>
  </si>
  <si>
    <t>95304</t>
  </si>
  <si>
    <t>95305</t>
  </si>
  <si>
    <t>95306</t>
  </si>
  <si>
    <t>95307</t>
  </si>
  <si>
    <t>95308</t>
  </si>
  <si>
    <t>95309</t>
  </si>
  <si>
    <t>95310</t>
  </si>
  <si>
    <t>95311</t>
  </si>
  <si>
    <t>95312</t>
  </si>
  <si>
    <t>95319</t>
  </si>
  <si>
    <t>95326</t>
  </si>
  <si>
    <t>95334</t>
  </si>
  <si>
    <t>Mainleus</t>
  </si>
  <si>
    <t>95336</t>
  </si>
  <si>
    <t>95337</t>
  </si>
  <si>
    <t>Neuenmarkt</t>
  </si>
  <si>
    <t>95339</t>
  </si>
  <si>
    <t>Wirsberg</t>
  </si>
  <si>
    <t>95340</t>
  </si>
  <si>
    <t>95342</t>
  </si>
  <si>
    <t>Stadtsteinach</t>
  </si>
  <si>
    <t>95343</t>
  </si>
  <si>
    <t>95346</t>
  </si>
  <si>
    <t>95347</t>
  </si>
  <si>
    <t>Thurnau</t>
  </si>
  <si>
    <t>95349</t>
  </si>
  <si>
    <t>95350</t>
  </si>
  <si>
    <t>Marktleugast</t>
  </si>
  <si>
    <t>95352</t>
  </si>
  <si>
    <t>95353</t>
  </si>
  <si>
    <t>Presseck</t>
  </si>
  <si>
    <t>95355</t>
  </si>
  <si>
    <t>Schmölz</t>
  </si>
  <si>
    <t>95356</t>
  </si>
  <si>
    <t>Grafengehaig</t>
  </si>
  <si>
    <t>95358</t>
  </si>
  <si>
    <t>Guttenberg</t>
  </si>
  <si>
    <t>95359</t>
  </si>
  <si>
    <t>Kasendorf</t>
  </si>
  <si>
    <t>95361</t>
  </si>
  <si>
    <t>Ködnitz</t>
  </si>
  <si>
    <t>95362</t>
  </si>
  <si>
    <t>Kupferberg</t>
  </si>
  <si>
    <t>95364</t>
  </si>
  <si>
    <t>Ludwigschorgast</t>
  </si>
  <si>
    <t>95365</t>
  </si>
  <si>
    <t>Rugendorf</t>
  </si>
  <si>
    <t>95367</t>
  </si>
  <si>
    <t>Trebgast</t>
  </si>
  <si>
    <t>95369</t>
  </si>
  <si>
    <t>Untersteinach</t>
  </si>
  <si>
    <t>95400</t>
  </si>
  <si>
    <t>Bayreuth</t>
  </si>
  <si>
    <t>95401</t>
  </si>
  <si>
    <t>95402</t>
  </si>
  <si>
    <t>95403</t>
  </si>
  <si>
    <t>95404</t>
  </si>
  <si>
    <t>95405</t>
  </si>
  <si>
    <t>95406</t>
  </si>
  <si>
    <t>95407</t>
  </si>
  <si>
    <t>95408</t>
  </si>
  <si>
    <t>95409</t>
  </si>
  <si>
    <t>95410</t>
  </si>
  <si>
    <t>95411</t>
  </si>
  <si>
    <t>95412</t>
  </si>
  <si>
    <t>95413</t>
  </si>
  <si>
    <t>95420</t>
  </si>
  <si>
    <t>95421</t>
  </si>
  <si>
    <t>95422</t>
  </si>
  <si>
    <t>95424</t>
  </si>
  <si>
    <t>95425</t>
  </si>
  <si>
    <t>95427</t>
  </si>
  <si>
    <t>95428</t>
  </si>
  <si>
    <t>95434</t>
  </si>
  <si>
    <t>95435</t>
  </si>
  <si>
    <t>95440</t>
  </si>
  <si>
    <t>95441</t>
  </si>
  <si>
    <t>95442</t>
  </si>
  <si>
    <t>95444</t>
  </si>
  <si>
    <t>95445</t>
  </si>
  <si>
    <t>95447</t>
  </si>
  <si>
    <t>95448</t>
  </si>
  <si>
    <t>95450</t>
  </si>
  <si>
    <t>95451</t>
  </si>
  <si>
    <t>95452</t>
  </si>
  <si>
    <t>95455</t>
  </si>
  <si>
    <t>95456</t>
  </si>
  <si>
    <t>Bad Berneck i. Fichtelgebirge</t>
  </si>
  <si>
    <t>95457</t>
  </si>
  <si>
    <t>95458</t>
  </si>
  <si>
    <t>95460</t>
  </si>
  <si>
    <t>Friedrichshof</t>
  </si>
  <si>
    <t>Lindenhof</t>
  </si>
  <si>
    <t>95461</t>
  </si>
  <si>
    <t>Bindlach</t>
  </si>
  <si>
    <t>95463</t>
  </si>
  <si>
    <t>95464</t>
  </si>
  <si>
    <t>Weidenberg</t>
  </si>
  <si>
    <t>95466</t>
  </si>
  <si>
    <t>Kirchenpingarten</t>
  </si>
  <si>
    <t>95467</t>
  </si>
  <si>
    <t>Speichersdorf</t>
  </si>
  <si>
    <t>95469</t>
  </si>
  <si>
    <t>95470</t>
  </si>
  <si>
    <t>Creußen</t>
  </si>
  <si>
    <t>95471</t>
  </si>
  <si>
    <t>95473</t>
  </si>
  <si>
    <t>Haag</t>
  </si>
  <si>
    <t>Prebitz</t>
  </si>
  <si>
    <t>95474</t>
  </si>
  <si>
    <t>Kemnath</t>
  </si>
  <si>
    <t>95475</t>
  </si>
  <si>
    <t>95478</t>
  </si>
  <si>
    <t>95479</t>
  </si>
  <si>
    <t>Gefrees</t>
  </si>
  <si>
    <t>95480</t>
  </si>
  <si>
    <t>95482</t>
  </si>
  <si>
    <t>95483</t>
  </si>
  <si>
    <t>Warmensteinach</t>
  </si>
  <si>
    <t>95485</t>
  </si>
  <si>
    <t>95486</t>
  </si>
  <si>
    <t>Eckersdorf</t>
  </si>
  <si>
    <t>95488</t>
  </si>
  <si>
    <t>95490</t>
  </si>
  <si>
    <t>Mistelgau</t>
  </si>
  <si>
    <t>Schöchleinsmühle</t>
  </si>
  <si>
    <t>95491</t>
  </si>
  <si>
    <t>Ahorntal</t>
  </si>
  <si>
    <t>95493</t>
  </si>
  <si>
    <t>Bischofsgrün</t>
  </si>
  <si>
    <t>95494</t>
  </si>
  <si>
    <t>Gesees</t>
  </si>
  <si>
    <t>95496</t>
  </si>
  <si>
    <t>Glashütten</t>
  </si>
  <si>
    <t>95497</t>
  </si>
  <si>
    <t>Goldkronach</t>
  </si>
  <si>
    <t>95499</t>
  </si>
  <si>
    <t>Harsdorf</t>
  </si>
  <si>
    <t>95500</t>
  </si>
  <si>
    <t>Heinersreuth</t>
  </si>
  <si>
    <t>95502</t>
  </si>
  <si>
    <t>Himmelkron</t>
  </si>
  <si>
    <t>95503</t>
  </si>
  <si>
    <t>Hummeltal</t>
  </si>
  <si>
    <t>95505</t>
  </si>
  <si>
    <t>Immenreuth</t>
  </si>
  <si>
    <t>95506</t>
  </si>
  <si>
    <t>95508</t>
  </si>
  <si>
    <t>Kulmain</t>
  </si>
  <si>
    <t>95509</t>
  </si>
  <si>
    <t>Marktschorgast</t>
  </si>
  <si>
    <t>95511</t>
  </si>
  <si>
    <t>Mistelbach</t>
  </si>
  <si>
    <t>95512</t>
  </si>
  <si>
    <t>Neudrossenfeld</t>
  </si>
  <si>
    <t>95514</t>
  </si>
  <si>
    <t>Neustadt am Kulm</t>
  </si>
  <si>
    <t>95515</t>
  </si>
  <si>
    <t>Plankenfels</t>
  </si>
  <si>
    <t>Schnackenwöhr</t>
  </si>
  <si>
    <t>95517</t>
  </si>
  <si>
    <t>Emtmannsberg</t>
  </si>
  <si>
    <t>Seybothenreuth</t>
  </si>
  <si>
    <t>95519</t>
  </si>
  <si>
    <t>Schlammersdorf</t>
  </si>
  <si>
    <t>Vorbach</t>
  </si>
  <si>
    <t>95601</t>
  </si>
  <si>
    <t>Marktredwitz</t>
  </si>
  <si>
    <t>95602</t>
  </si>
  <si>
    <t>95603</t>
  </si>
  <si>
    <t>95604</t>
  </si>
  <si>
    <t>95605</t>
  </si>
  <si>
    <t>95606</t>
  </si>
  <si>
    <t>95614</t>
  </si>
  <si>
    <t>95615</t>
  </si>
  <si>
    <t>95620</t>
  </si>
  <si>
    <t>Wunsiedel</t>
  </si>
  <si>
    <t>95621</t>
  </si>
  <si>
    <t>95622</t>
  </si>
  <si>
    <t>95623</t>
  </si>
  <si>
    <t>95624</t>
  </si>
  <si>
    <t>95631</t>
  </si>
  <si>
    <t>95632</t>
  </si>
  <si>
    <t>95633</t>
  </si>
  <si>
    <t>Tirschenreuth</t>
  </si>
  <si>
    <t>95634</t>
  </si>
  <si>
    <t>95635</t>
  </si>
  <si>
    <t>95636</t>
  </si>
  <si>
    <t>95637</t>
  </si>
  <si>
    <t>95643</t>
  </si>
  <si>
    <t>95644</t>
  </si>
  <si>
    <t>Waldsassen</t>
  </si>
  <si>
    <t>95645</t>
  </si>
  <si>
    <t>95646</t>
  </si>
  <si>
    <t>95647</t>
  </si>
  <si>
    <t>95652</t>
  </si>
  <si>
    <t>95653</t>
  </si>
  <si>
    <t>Arzberg</t>
  </si>
  <si>
    <t>95654</t>
  </si>
  <si>
    <t>95655</t>
  </si>
  <si>
    <t>95659</t>
  </si>
  <si>
    <t>95660</t>
  </si>
  <si>
    <t>Mitterteich</t>
  </si>
  <si>
    <t>95661</t>
  </si>
  <si>
    <t>95662</t>
  </si>
  <si>
    <t>95666</t>
  </si>
  <si>
    <t>Leonberg</t>
  </si>
  <si>
    <t>95671</t>
  </si>
  <si>
    <t>Bärnau</t>
  </si>
  <si>
    <t>95672</t>
  </si>
  <si>
    <t>Wiesau</t>
  </si>
  <si>
    <t>95673</t>
  </si>
  <si>
    <t>95674</t>
  </si>
  <si>
    <t>95676</t>
  </si>
  <si>
    <t>95677</t>
  </si>
  <si>
    <t>Waldershof</t>
  </si>
  <si>
    <t>95679</t>
  </si>
  <si>
    <t>95680</t>
  </si>
  <si>
    <t>Bad Alexandersbad</t>
  </si>
  <si>
    <t>95682</t>
  </si>
  <si>
    <t>Brand</t>
  </si>
  <si>
    <t>95683</t>
  </si>
  <si>
    <t>Ebnath</t>
  </si>
  <si>
    <t>95685</t>
  </si>
  <si>
    <t>95686</t>
  </si>
  <si>
    <t>Fichtelberg</t>
  </si>
  <si>
    <t>95688</t>
  </si>
  <si>
    <t>Friedenfels</t>
  </si>
  <si>
    <t>95689</t>
  </si>
  <si>
    <t>Fuchsmühl</t>
  </si>
  <si>
    <t>Hurtingöd</t>
  </si>
  <si>
    <t>95691</t>
  </si>
  <si>
    <t>Hohenberg a.d.Eger</t>
  </si>
  <si>
    <t>95692</t>
  </si>
  <si>
    <t>Konnersreuth</t>
  </si>
  <si>
    <t>95694</t>
  </si>
  <si>
    <t>Mehlmeisel</t>
  </si>
  <si>
    <t>95695</t>
  </si>
  <si>
    <t>Mähring</t>
  </si>
  <si>
    <t>95697</t>
  </si>
  <si>
    <t>Nagel</t>
  </si>
  <si>
    <t>95698</t>
  </si>
  <si>
    <t>Neualbenreuth</t>
  </si>
  <si>
    <t>95700</t>
  </si>
  <si>
    <t>Neusorg</t>
  </si>
  <si>
    <t>95701</t>
  </si>
  <si>
    <t>Pechbrunn</t>
  </si>
  <si>
    <t>95703</t>
  </si>
  <si>
    <t>Auerberg</t>
  </si>
  <si>
    <t>Plößberg</t>
  </si>
  <si>
    <t>95704</t>
  </si>
  <si>
    <t>Pullenreuth</t>
  </si>
  <si>
    <t>95706</t>
  </si>
  <si>
    <t>Schirnding</t>
  </si>
  <si>
    <t>95707</t>
  </si>
  <si>
    <t>Thiersheim</t>
  </si>
  <si>
    <t>95709</t>
  </si>
  <si>
    <t>Tröstau</t>
  </si>
  <si>
    <t>96001</t>
  </si>
  <si>
    <t>Bamberg</t>
  </si>
  <si>
    <t>96002</t>
  </si>
  <si>
    <t>96003</t>
  </si>
  <si>
    <t>96004</t>
  </si>
  <si>
    <t>96005</t>
  </si>
  <si>
    <t>96006</t>
  </si>
  <si>
    <t>96007</t>
  </si>
  <si>
    <t>96008</t>
  </si>
  <si>
    <t>96009</t>
  </si>
  <si>
    <t>96010</t>
  </si>
  <si>
    <t>96011</t>
  </si>
  <si>
    <t>96012</t>
  </si>
  <si>
    <t>96013</t>
  </si>
  <si>
    <t>96014</t>
  </si>
  <si>
    <t>96015</t>
  </si>
  <si>
    <t>96016</t>
  </si>
  <si>
    <t>96017</t>
  </si>
  <si>
    <t>96018</t>
  </si>
  <si>
    <t>96019</t>
  </si>
  <si>
    <t>96020</t>
  </si>
  <si>
    <t>96029</t>
  </si>
  <si>
    <t>96030</t>
  </si>
  <si>
    <t>96031</t>
  </si>
  <si>
    <t>96033</t>
  </si>
  <si>
    <t>96034</t>
  </si>
  <si>
    <t>96036</t>
  </si>
  <si>
    <t>96037</t>
  </si>
  <si>
    <t>96038</t>
  </si>
  <si>
    <t>96039</t>
  </si>
  <si>
    <t>96040</t>
  </si>
  <si>
    <t>96043</t>
  </si>
  <si>
    <t>96044</t>
  </si>
  <si>
    <t>96045</t>
  </si>
  <si>
    <t>96046</t>
  </si>
  <si>
    <t>96047</t>
  </si>
  <si>
    <t>96049</t>
  </si>
  <si>
    <t>96050</t>
  </si>
  <si>
    <t>96052</t>
  </si>
  <si>
    <t>96053</t>
  </si>
  <si>
    <t>96054</t>
  </si>
  <si>
    <t>96055</t>
  </si>
  <si>
    <t>96056</t>
  </si>
  <si>
    <t>96057</t>
  </si>
  <si>
    <t>96058</t>
  </si>
  <si>
    <t>96060</t>
  </si>
  <si>
    <t>96061</t>
  </si>
  <si>
    <t>96062</t>
  </si>
  <si>
    <t>96063</t>
  </si>
  <si>
    <t>96070</t>
  </si>
  <si>
    <t>96071</t>
  </si>
  <si>
    <t>96072</t>
  </si>
  <si>
    <t>96073</t>
  </si>
  <si>
    <t>96074</t>
  </si>
  <si>
    <t>96077</t>
  </si>
  <si>
    <t>96079</t>
  </si>
  <si>
    <t>96080</t>
  </si>
  <si>
    <t>96081</t>
  </si>
  <si>
    <t>96082</t>
  </si>
  <si>
    <t>96100</t>
  </si>
  <si>
    <t>Hallstadt</t>
  </si>
  <si>
    <t>96101</t>
  </si>
  <si>
    <t>96103</t>
  </si>
  <si>
    <t>96104</t>
  </si>
  <si>
    <t>Ebern</t>
  </si>
  <si>
    <t>96106</t>
  </si>
  <si>
    <t>96107</t>
  </si>
  <si>
    <t>Scheßlitz</t>
  </si>
  <si>
    <t>96108</t>
  </si>
  <si>
    <t>96110</t>
  </si>
  <si>
    <t>96111</t>
  </si>
  <si>
    <t>Hirschaid</t>
  </si>
  <si>
    <t>96112</t>
  </si>
  <si>
    <t>96113</t>
  </si>
  <si>
    <t>96114</t>
  </si>
  <si>
    <t>96115</t>
  </si>
  <si>
    <t>Memmelsdorf</t>
  </si>
  <si>
    <t>96117</t>
  </si>
  <si>
    <t>96118</t>
  </si>
  <si>
    <t>Bischberg</t>
  </si>
  <si>
    <t>96120</t>
  </si>
  <si>
    <t>96121</t>
  </si>
  <si>
    <t>Litzendorf</t>
  </si>
  <si>
    <t>96123</t>
  </si>
  <si>
    <t>96124</t>
  </si>
  <si>
    <t>Maroldsweisach</t>
  </si>
  <si>
    <t>96126</t>
  </si>
  <si>
    <t>Ermershausen</t>
  </si>
  <si>
    <t>96127</t>
  </si>
  <si>
    <t>Strullendorf</t>
  </si>
  <si>
    <t>96129</t>
  </si>
  <si>
    <t>96130</t>
  </si>
  <si>
    <t>Schlüsselfeld</t>
  </si>
  <si>
    <t>96132</t>
  </si>
  <si>
    <t>96133</t>
  </si>
  <si>
    <t>Stegaurach</t>
  </si>
  <si>
    <t>96135</t>
  </si>
  <si>
    <t>96136</t>
  </si>
  <si>
    <t>Burgebrach</t>
  </si>
  <si>
    <t>96138</t>
  </si>
  <si>
    <t>96139</t>
  </si>
  <si>
    <t>Hollfeld</t>
  </si>
  <si>
    <t>96140</t>
  </si>
  <si>
    <t>96142</t>
  </si>
  <si>
    <t>96145</t>
  </si>
  <si>
    <t>Seßlach</t>
  </si>
  <si>
    <t>96146</t>
  </si>
  <si>
    <t>96148</t>
  </si>
  <si>
    <t>Baunach</t>
  </si>
  <si>
    <t>96149</t>
  </si>
  <si>
    <t>Breitengüßbach</t>
  </si>
  <si>
    <t>96151</t>
  </si>
  <si>
    <t>Breitbrunn</t>
  </si>
  <si>
    <t>96152</t>
  </si>
  <si>
    <t>Burghaslach</t>
  </si>
  <si>
    <t>96154</t>
  </si>
  <si>
    <t>Burgwindheim</t>
  </si>
  <si>
    <t>96155</t>
  </si>
  <si>
    <t>Buttenheim</t>
  </si>
  <si>
    <t>96156</t>
  </si>
  <si>
    <t>Ebrach</t>
  </si>
  <si>
    <t>96157</t>
  </si>
  <si>
    <t>96158</t>
  </si>
  <si>
    <t>Frensdorf</t>
  </si>
  <si>
    <t>96160</t>
  </si>
  <si>
    <t>Geiselwind</t>
  </si>
  <si>
    <t>96161</t>
  </si>
  <si>
    <t>Gerach</t>
  </si>
  <si>
    <t>96163</t>
  </si>
  <si>
    <t>Gundelsheim</t>
  </si>
  <si>
    <t>96164</t>
  </si>
  <si>
    <t>Kemmern</t>
  </si>
  <si>
    <t>96166</t>
  </si>
  <si>
    <t>Kirchlauter</t>
  </si>
  <si>
    <t>96167</t>
  </si>
  <si>
    <t>Königsfeld</t>
  </si>
  <si>
    <t>96169</t>
  </si>
  <si>
    <t>Lauter</t>
  </si>
  <si>
    <t>96170</t>
  </si>
  <si>
    <t>Lisberg</t>
  </si>
  <si>
    <t>Priesendorf</t>
  </si>
  <si>
    <t>96172</t>
  </si>
  <si>
    <t>96173</t>
  </si>
  <si>
    <t>Oberhaid</t>
  </si>
  <si>
    <t>96175</t>
  </si>
  <si>
    <t>Pettstadt</t>
  </si>
  <si>
    <t>96176</t>
  </si>
  <si>
    <t>Pfarrweisach</t>
  </si>
  <si>
    <t>96178</t>
  </si>
  <si>
    <t>Pommersfelden</t>
  </si>
  <si>
    <t>96179</t>
  </si>
  <si>
    <t>Rattelsdorf</t>
  </si>
  <si>
    <t>96181</t>
  </si>
  <si>
    <t>Rauhenebrach</t>
  </si>
  <si>
    <t>96182</t>
  </si>
  <si>
    <t>Reckendorf</t>
  </si>
  <si>
    <t>96184</t>
  </si>
  <si>
    <t>Rentweinsdorf</t>
  </si>
  <si>
    <t>96185</t>
  </si>
  <si>
    <t>Schönbrunn i. Steigerwald</t>
  </si>
  <si>
    <t>96187</t>
  </si>
  <si>
    <t>Stadelhofen</t>
  </si>
  <si>
    <t>96188</t>
  </si>
  <si>
    <t>Stettfeld</t>
  </si>
  <si>
    <t>96190</t>
  </si>
  <si>
    <t>Untermerzbach</t>
  </si>
  <si>
    <t>96191</t>
  </si>
  <si>
    <t>Viereth-Trunstadt</t>
  </si>
  <si>
    <t>96193</t>
  </si>
  <si>
    <t>Wachenroth</t>
  </si>
  <si>
    <t>96194</t>
  </si>
  <si>
    <t>Walsdorf</t>
  </si>
  <si>
    <t>96196</t>
  </si>
  <si>
    <t>Wattendorf</t>
  </si>
  <si>
    <t>96197</t>
  </si>
  <si>
    <t>Wonsees</t>
  </si>
  <si>
    <t>96198</t>
  </si>
  <si>
    <t>Zapfendorf</t>
  </si>
  <si>
    <t>96199</t>
  </si>
  <si>
    <t>96200</t>
  </si>
  <si>
    <t>96201</t>
  </si>
  <si>
    <t>Lichtenfels</t>
  </si>
  <si>
    <t>96202</t>
  </si>
  <si>
    <t>96203</t>
  </si>
  <si>
    <t>96204</t>
  </si>
  <si>
    <t>96205</t>
  </si>
  <si>
    <t>96206</t>
  </si>
  <si>
    <t>96207</t>
  </si>
  <si>
    <t>96210</t>
  </si>
  <si>
    <t>96212</t>
  </si>
  <si>
    <t>96213</t>
  </si>
  <si>
    <t>96215</t>
  </si>
  <si>
    <t>96219</t>
  </si>
  <si>
    <t>Burgkunstadt</t>
  </si>
  <si>
    <t>96220</t>
  </si>
  <si>
    <t>96221</t>
  </si>
  <si>
    <t>96222</t>
  </si>
  <si>
    <t>96223</t>
  </si>
  <si>
    <t>96224</t>
  </si>
  <si>
    <t>96225</t>
  </si>
  <si>
    <t>Bad Staffelstein</t>
  </si>
  <si>
    <t>96226</t>
  </si>
  <si>
    <t>96227</t>
  </si>
  <si>
    <t>96231</t>
  </si>
  <si>
    <t>96232</t>
  </si>
  <si>
    <t>Ebersdorf b. Coburg</t>
  </si>
  <si>
    <t>96233</t>
  </si>
  <si>
    <t>96234</t>
  </si>
  <si>
    <t>96237</t>
  </si>
  <si>
    <t>96238</t>
  </si>
  <si>
    <t>Sonnefeld</t>
  </si>
  <si>
    <t>96239</t>
  </si>
  <si>
    <t>96242</t>
  </si>
  <si>
    <t>96243</t>
  </si>
  <si>
    <t>Michelau i.OFr.</t>
  </si>
  <si>
    <t>96244</t>
  </si>
  <si>
    <t>96247</t>
  </si>
  <si>
    <t>96248</t>
  </si>
  <si>
    <t>Ebensfeld</t>
  </si>
  <si>
    <t>96250</t>
  </si>
  <si>
    <t>96251</t>
  </si>
  <si>
    <t>Untersiemau</t>
  </si>
  <si>
    <t>96253</t>
  </si>
  <si>
    <t>96254</t>
  </si>
  <si>
    <t>Redwitz a.d.Rodach</t>
  </si>
  <si>
    <t>96255</t>
  </si>
  <si>
    <t>96257</t>
  </si>
  <si>
    <t>Marktgraitz</t>
  </si>
  <si>
    <t>96258</t>
  </si>
  <si>
    <t>Weismain</t>
  </si>
  <si>
    <t>96260</t>
  </si>
  <si>
    <t>96261</t>
  </si>
  <si>
    <t>Altenkunstadt</t>
  </si>
  <si>
    <t>96262</t>
  </si>
  <si>
    <t>96264</t>
  </si>
  <si>
    <t>96265</t>
  </si>
  <si>
    <t>Mitwitz</t>
  </si>
  <si>
    <t>96266</t>
  </si>
  <si>
    <t>96268</t>
  </si>
  <si>
    <t>96269</t>
  </si>
  <si>
    <t>Großheirath</t>
  </si>
  <si>
    <t>96271</t>
  </si>
  <si>
    <t>Grub a. Forst</t>
  </si>
  <si>
    <t>96272</t>
  </si>
  <si>
    <t>Hochstadt a. Main</t>
  </si>
  <si>
    <t>96274</t>
  </si>
  <si>
    <t>Itzgrund</t>
  </si>
  <si>
    <t>96275</t>
  </si>
  <si>
    <t>Marktzeuln</t>
  </si>
  <si>
    <t>96277</t>
  </si>
  <si>
    <t>Schneckenlohe</t>
  </si>
  <si>
    <t>96279</t>
  </si>
  <si>
    <t>Weidhausen b. Coburg</t>
  </si>
  <si>
    <t>96301</t>
  </si>
  <si>
    <t>Kronach</t>
  </si>
  <si>
    <t>96302</t>
  </si>
  <si>
    <t>96303</t>
  </si>
  <si>
    <t>96304</t>
  </si>
  <si>
    <t>96305</t>
  </si>
  <si>
    <t>96306</t>
  </si>
  <si>
    <t>96307</t>
  </si>
  <si>
    <t>96308</t>
  </si>
  <si>
    <t>96312</t>
  </si>
  <si>
    <t>96317</t>
  </si>
  <si>
    <t>Kaltbuch</t>
  </si>
  <si>
    <t>96324</t>
  </si>
  <si>
    <t>Küps</t>
  </si>
  <si>
    <t>96325</t>
  </si>
  <si>
    <t>96328</t>
  </si>
  <si>
    <t>96329</t>
  </si>
  <si>
    <t>Pressig</t>
  </si>
  <si>
    <t>96330</t>
  </si>
  <si>
    <t>96332</t>
  </si>
  <si>
    <t>96333</t>
  </si>
  <si>
    <t>Ludwigsstadt</t>
  </si>
  <si>
    <t>96334</t>
  </si>
  <si>
    <t>96337</t>
  </si>
  <si>
    <t>96338</t>
  </si>
  <si>
    <t>Stockheim</t>
  </si>
  <si>
    <t>96339</t>
  </si>
  <si>
    <t>96342</t>
  </si>
  <si>
    <t>96343</t>
  </si>
  <si>
    <t>Wallenfels</t>
  </si>
  <si>
    <t>96344</t>
  </si>
  <si>
    <t>96346</t>
  </si>
  <si>
    <t>96347</t>
  </si>
  <si>
    <t>Steinwiesen</t>
  </si>
  <si>
    <t>96349</t>
  </si>
  <si>
    <t>Mauthaus</t>
  </si>
  <si>
    <t>96352</t>
  </si>
  <si>
    <t>Wilhelmsthal</t>
  </si>
  <si>
    <t>96353</t>
  </si>
  <si>
    <t>Tettau</t>
  </si>
  <si>
    <t>96355</t>
  </si>
  <si>
    <t>96356</t>
  </si>
  <si>
    <t>Teuschnitz</t>
  </si>
  <si>
    <t>96358</t>
  </si>
  <si>
    <t>Kohlmühle</t>
  </si>
  <si>
    <t>96361</t>
  </si>
  <si>
    <t>Steinbach a. Wald</t>
  </si>
  <si>
    <t>96362</t>
  </si>
  <si>
    <t>Marktrodach</t>
  </si>
  <si>
    <t>96364</t>
  </si>
  <si>
    <t>96365</t>
  </si>
  <si>
    <t>Nordhalben</t>
  </si>
  <si>
    <t>96367</t>
  </si>
  <si>
    <t>Tschirn</t>
  </si>
  <si>
    <t>96369</t>
  </si>
  <si>
    <t>Weißenbrunn</t>
  </si>
  <si>
    <t>Welzmühle</t>
  </si>
  <si>
    <t>96401</t>
  </si>
  <si>
    <t>Coburg</t>
  </si>
  <si>
    <t>96402</t>
  </si>
  <si>
    <t>96403</t>
  </si>
  <si>
    <t>96404</t>
  </si>
  <si>
    <t>96405</t>
  </si>
  <si>
    <t>96406</t>
  </si>
  <si>
    <t>96407</t>
  </si>
  <si>
    <t>96408</t>
  </si>
  <si>
    <t>96409</t>
  </si>
  <si>
    <t>96410</t>
  </si>
  <si>
    <t>96411</t>
  </si>
  <si>
    <t>96412</t>
  </si>
  <si>
    <t>96413</t>
  </si>
  <si>
    <t>96414</t>
  </si>
  <si>
    <t>96415</t>
  </si>
  <si>
    <t>96416</t>
  </si>
  <si>
    <t>96417</t>
  </si>
  <si>
    <t>96418</t>
  </si>
  <si>
    <t>96419</t>
  </si>
  <si>
    <t>96420</t>
  </si>
  <si>
    <t>96421</t>
  </si>
  <si>
    <t>96422</t>
  </si>
  <si>
    <t>96433</t>
  </si>
  <si>
    <t>96434</t>
  </si>
  <si>
    <t>96435</t>
  </si>
  <si>
    <t>96436</t>
  </si>
  <si>
    <t>96437</t>
  </si>
  <si>
    <t>96438</t>
  </si>
  <si>
    <t>96439</t>
  </si>
  <si>
    <t>96440</t>
  </si>
  <si>
    <t>96441</t>
  </si>
  <si>
    <t>96442</t>
  </si>
  <si>
    <t>96443</t>
  </si>
  <si>
    <t>96444</t>
  </si>
  <si>
    <t>96445</t>
  </si>
  <si>
    <t>96446</t>
  </si>
  <si>
    <t>96447</t>
  </si>
  <si>
    <t>96448</t>
  </si>
  <si>
    <t>96449</t>
  </si>
  <si>
    <t>96450</t>
  </si>
  <si>
    <t>96456</t>
  </si>
  <si>
    <t>Neustadt b. Coburg</t>
  </si>
  <si>
    <t>96457</t>
  </si>
  <si>
    <t>96458</t>
  </si>
  <si>
    <t>96459</t>
  </si>
  <si>
    <t>96460</t>
  </si>
  <si>
    <t>96465</t>
  </si>
  <si>
    <t>96466</t>
  </si>
  <si>
    <t>Rödental</t>
  </si>
  <si>
    <t>96467</t>
  </si>
  <si>
    <t>96468</t>
  </si>
  <si>
    <t>96469</t>
  </si>
  <si>
    <t>96472</t>
  </si>
  <si>
    <t>96473</t>
  </si>
  <si>
    <t>Bad Rodach</t>
  </si>
  <si>
    <t>96474</t>
  </si>
  <si>
    <t>96475</t>
  </si>
  <si>
    <t>96476</t>
  </si>
  <si>
    <t>96477</t>
  </si>
  <si>
    <t>Weitramsdorf</t>
  </si>
  <si>
    <t>96479</t>
  </si>
  <si>
    <t>96480</t>
  </si>
  <si>
    <t>Ahorn</t>
  </si>
  <si>
    <t>96482</t>
  </si>
  <si>
    <t>96483</t>
  </si>
  <si>
    <t>Meeder</t>
  </si>
  <si>
    <t>96484</t>
  </si>
  <si>
    <t>96485</t>
  </si>
  <si>
    <t>Lautertal</t>
  </si>
  <si>
    <t>96486</t>
  </si>
  <si>
    <t>96487</t>
  </si>
  <si>
    <t>Dörfles-Esbach</t>
  </si>
  <si>
    <t>96489</t>
  </si>
  <si>
    <t>Niederfüllbach</t>
  </si>
  <si>
    <t>97001</t>
  </si>
  <si>
    <t>Würzburg</t>
  </si>
  <si>
    <t>97002</t>
  </si>
  <si>
    <t>97003</t>
  </si>
  <si>
    <t>97004</t>
  </si>
  <si>
    <t>97005</t>
  </si>
  <si>
    <t>97006</t>
  </si>
  <si>
    <t>97007</t>
  </si>
  <si>
    <t>97008</t>
  </si>
  <si>
    <t>97009</t>
  </si>
  <si>
    <t>97010</t>
  </si>
  <si>
    <t>97011</t>
  </si>
  <si>
    <t>97012</t>
  </si>
  <si>
    <t>97013</t>
  </si>
  <si>
    <t>97014</t>
  </si>
  <si>
    <t>97015</t>
  </si>
  <si>
    <t>97016</t>
  </si>
  <si>
    <t>97017</t>
  </si>
  <si>
    <t>97018</t>
  </si>
  <si>
    <t>97024</t>
  </si>
  <si>
    <t>97028</t>
  </si>
  <si>
    <t>97029</t>
  </si>
  <si>
    <t>97030</t>
  </si>
  <si>
    <t>97031</t>
  </si>
  <si>
    <t>97032</t>
  </si>
  <si>
    <t>97033</t>
  </si>
  <si>
    <t>97034</t>
  </si>
  <si>
    <t>97035</t>
  </si>
  <si>
    <t>97040</t>
  </si>
  <si>
    <t>97041</t>
  </si>
  <si>
    <t>97042</t>
  </si>
  <si>
    <t>97044</t>
  </si>
  <si>
    <t>97045</t>
  </si>
  <si>
    <t>97054</t>
  </si>
  <si>
    <t>97055</t>
  </si>
  <si>
    <t>97056</t>
  </si>
  <si>
    <t>97057</t>
  </si>
  <si>
    <t>97058</t>
  </si>
  <si>
    <t>97059</t>
  </si>
  <si>
    <t>97060</t>
  </si>
  <si>
    <t>97061</t>
  </si>
  <si>
    <t>97062</t>
  </si>
  <si>
    <t>97063</t>
  </si>
  <si>
    <t>97064</t>
  </si>
  <si>
    <t>97065</t>
  </si>
  <si>
    <t>97066</t>
  </si>
  <si>
    <t>97067</t>
  </si>
  <si>
    <t>97068</t>
  </si>
  <si>
    <t>97070</t>
  </si>
  <si>
    <t>97072</t>
  </si>
  <si>
    <t>97074</t>
  </si>
  <si>
    <t>97076</t>
  </si>
  <si>
    <t>97078</t>
  </si>
  <si>
    <t>97080</t>
  </si>
  <si>
    <t>97082</t>
  </si>
  <si>
    <t>97084</t>
  </si>
  <si>
    <t>97090</t>
  </si>
  <si>
    <t>97091</t>
  </si>
  <si>
    <t>97092</t>
  </si>
  <si>
    <t>97093</t>
  </si>
  <si>
    <t>97094</t>
  </si>
  <si>
    <t>97095</t>
  </si>
  <si>
    <t>97099</t>
  </si>
  <si>
    <t>97100</t>
  </si>
  <si>
    <t>97101</t>
  </si>
  <si>
    <t>97103</t>
  </si>
  <si>
    <t>97195</t>
  </si>
  <si>
    <t>Ochsenfurt</t>
  </si>
  <si>
    <t>97196</t>
  </si>
  <si>
    <t>97197</t>
  </si>
  <si>
    <t>97198</t>
  </si>
  <si>
    <t>97199</t>
  </si>
  <si>
    <t>97200</t>
  </si>
  <si>
    <t>Höchberg</t>
  </si>
  <si>
    <t>97201</t>
  </si>
  <si>
    <t>97204</t>
  </si>
  <si>
    <t>97205</t>
  </si>
  <si>
    <t>Veitshöchheim</t>
  </si>
  <si>
    <t>97206</t>
  </si>
  <si>
    <t>97209</t>
  </si>
  <si>
    <t>97210</t>
  </si>
  <si>
    <t>Uffenheim</t>
  </si>
  <si>
    <t>97211</t>
  </si>
  <si>
    <t>97212</t>
  </si>
  <si>
    <t>97215</t>
  </si>
  <si>
    <t>Simmershofen</t>
  </si>
  <si>
    <t>Weigenheim</t>
  </si>
  <si>
    <t>97216</t>
  </si>
  <si>
    <t>Gerbrunn</t>
  </si>
  <si>
    <t>97218</t>
  </si>
  <si>
    <t>97219</t>
  </si>
  <si>
    <t>Rimpar</t>
  </si>
  <si>
    <t>97220</t>
  </si>
  <si>
    <t>97222</t>
  </si>
  <si>
    <t>97225</t>
  </si>
  <si>
    <t>Zellingen</t>
  </si>
  <si>
    <t>97226</t>
  </si>
  <si>
    <t>Rottendorf</t>
  </si>
  <si>
    <t>97228</t>
  </si>
  <si>
    <t>97230</t>
  </si>
  <si>
    <t>Estenfeld</t>
  </si>
  <si>
    <t>97231</t>
  </si>
  <si>
    <t>Giebelstadt</t>
  </si>
  <si>
    <t>97232</t>
  </si>
  <si>
    <t>97234</t>
  </si>
  <si>
    <t>97236</t>
  </si>
  <si>
    <t>Randersacker</t>
  </si>
  <si>
    <t>97237</t>
  </si>
  <si>
    <t>Altertheim</t>
  </si>
  <si>
    <t>97239</t>
  </si>
  <si>
    <t>Aub</t>
  </si>
  <si>
    <t>97241</t>
  </si>
  <si>
    <t>Bergtheim</t>
  </si>
  <si>
    <t>Oberpleichfeld</t>
  </si>
  <si>
    <t>97243</t>
  </si>
  <si>
    <t>Bieberehren</t>
  </si>
  <si>
    <t>97244</t>
  </si>
  <si>
    <t>Bütthard</t>
  </si>
  <si>
    <t>97246</t>
  </si>
  <si>
    <t>Eibelstadt</t>
  </si>
  <si>
    <t>97247</t>
  </si>
  <si>
    <t>Eisenheim</t>
  </si>
  <si>
    <t>97249</t>
  </si>
  <si>
    <t>Eisingen</t>
  </si>
  <si>
    <t>97250</t>
  </si>
  <si>
    <t>Erlabrunn</t>
  </si>
  <si>
    <t>97252</t>
  </si>
  <si>
    <t>Frickenhausena. Main</t>
  </si>
  <si>
    <t>97253</t>
  </si>
  <si>
    <t>Gaukönigshofen</t>
  </si>
  <si>
    <t>97255</t>
  </si>
  <si>
    <t>Gelchsheim</t>
  </si>
  <si>
    <t>Sonderhofen</t>
  </si>
  <si>
    <t>97256</t>
  </si>
  <si>
    <t>Geroldshausen</t>
  </si>
  <si>
    <t>97258</t>
  </si>
  <si>
    <t>Gollhofen</t>
  </si>
  <si>
    <t>Hemmersheim</t>
  </si>
  <si>
    <t>Ippesheim</t>
  </si>
  <si>
    <t>Oberickelsheim</t>
  </si>
  <si>
    <t>97259</t>
  </si>
  <si>
    <t>Greußenheim</t>
  </si>
  <si>
    <t>97261</t>
  </si>
  <si>
    <t>Güntersleben</t>
  </si>
  <si>
    <t>97262</t>
  </si>
  <si>
    <t>Hausen b. Würzburg</t>
  </si>
  <si>
    <t>97264</t>
  </si>
  <si>
    <t>Helmstadt</t>
  </si>
  <si>
    <t>97265</t>
  </si>
  <si>
    <t>Hettstadt</t>
  </si>
  <si>
    <t>97267</t>
  </si>
  <si>
    <t>Himmelstadt</t>
  </si>
  <si>
    <t>97268</t>
  </si>
  <si>
    <t>Kirchheim</t>
  </si>
  <si>
    <t>97270</t>
  </si>
  <si>
    <t>Kist</t>
  </si>
  <si>
    <t>97271</t>
  </si>
  <si>
    <t>Kleinrinderfeld</t>
  </si>
  <si>
    <t>97273</t>
  </si>
  <si>
    <t>Kürnach</t>
  </si>
  <si>
    <t>97274</t>
  </si>
  <si>
    <t>Leinach</t>
  </si>
  <si>
    <t>97276</t>
  </si>
  <si>
    <t>Margetshöchheim</t>
  </si>
  <si>
    <t>97277</t>
  </si>
  <si>
    <t>Neubrunn</t>
  </si>
  <si>
    <t>97279</t>
  </si>
  <si>
    <t>Prosselsheim</t>
  </si>
  <si>
    <t>97280</t>
  </si>
  <si>
    <t>Remlingen</t>
  </si>
  <si>
    <t>97282</t>
  </si>
  <si>
    <t>Retzstadt</t>
  </si>
  <si>
    <t>97283</t>
  </si>
  <si>
    <t>Riedenheim</t>
  </si>
  <si>
    <t>97285</t>
  </si>
  <si>
    <t>Röttingen</t>
  </si>
  <si>
    <t>Tauberrettersheim</t>
  </si>
  <si>
    <t>97286</t>
  </si>
  <si>
    <t>Sommerhausen</t>
  </si>
  <si>
    <t>Winterhausen</t>
  </si>
  <si>
    <t>97288</t>
  </si>
  <si>
    <t>Theilheim</t>
  </si>
  <si>
    <t>97289</t>
  </si>
  <si>
    <t>Thüngen</t>
  </si>
  <si>
    <t>97291</t>
  </si>
  <si>
    <t>Thüngersheim</t>
  </si>
  <si>
    <t>97292</t>
  </si>
  <si>
    <t>Uettingen</t>
  </si>
  <si>
    <t>97294</t>
  </si>
  <si>
    <t>Unterpleichfeld</t>
  </si>
  <si>
    <t>97295</t>
  </si>
  <si>
    <t>Waldbrunn</t>
  </si>
  <si>
    <t>97297</t>
  </si>
  <si>
    <t>Waldbüttelbrunn</t>
  </si>
  <si>
    <t>97299</t>
  </si>
  <si>
    <t>Zell a. Main</t>
  </si>
  <si>
    <t>97301</t>
  </si>
  <si>
    <t>Kitzingen</t>
  </si>
  <si>
    <t>97302</t>
  </si>
  <si>
    <t>97303</t>
  </si>
  <si>
    <t>97304</t>
  </si>
  <si>
    <t>97305</t>
  </si>
  <si>
    <t>97306</t>
  </si>
  <si>
    <t>97307</t>
  </si>
  <si>
    <t>97308</t>
  </si>
  <si>
    <t>97318</t>
  </si>
  <si>
    <t>Biebelried</t>
  </si>
  <si>
    <t>97320</t>
  </si>
  <si>
    <t>Albertshofen</t>
  </si>
  <si>
    <t>Buchbrunn</t>
  </si>
  <si>
    <t>Großlangheim</t>
  </si>
  <si>
    <t>Mainstockheim</t>
  </si>
  <si>
    <t>Sulzfeld a. Main</t>
  </si>
  <si>
    <t>97326</t>
  </si>
  <si>
    <t>Volkach</t>
  </si>
  <si>
    <t>97327</t>
  </si>
  <si>
    <t>97328</t>
  </si>
  <si>
    <t>97332</t>
  </si>
  <si>
    <t>97334</t>
  </si>
  <si>
    <t>Nordheim a. Main</t>
  </si>
  <si>
    <t>Sommerach</t>
  </si>
  <si>
    <t>97335</t>
  </si>
  <si>
    <t>Dettelbach</t>
  </si>
  <si>
    <t>97337</t>
  </si>
  <si>
    <t>97338</t>
  </si>
  <si>
    <t>Marktbreit</t>
  </si>
  <si>
    <t>97340</t>
  </si>
  <si>
    <t>Martinsheim</t>
  </si>
  <si>
    <t>Segnitz</t>
  </si>
  <si>
    <t>97342</t>
  </si>
  <si>
    <t>Marktsteft</t>
  </si>
  <si>
    <t>Obernbreit</t>
  </si>
  <si>
    <t>Seinsheim</t>
  </si>
  <si>
    <t>97343</t>
  </si>
  <si>
    <t>Iphofen</t>
  </si>
  <si>
    <t>97344</t>
  </si>
  <si>
    <t>97346</t>
  </si>
  <si>
    <t>97348</t>
  </si>
  <si>
    <t>Markt Einersheim</t>
  </si>
  <si>
    <t>Rödelsee</t>
  </si>
  <si>
    <t>Willanzheim</t>
  </si>
  <si>
    <t>97350</t>
  </si>
  <si>
    <t>Mainbernheim</t>
  </si>
  <si>
    <t>97351</t>
  </si>
  <si>
    <t>Wiesentheid</t>
  </si>
  <si>
    <t>97353</t>
  </si>
  <si>
    <t>97355</t>
  </si>
  <si>
    <t>Abtswind</t>
  </si>
  <si>
    <t>Castell</t>
  </si>
  <si>
    <t>Kleinlangheim</t>
  </si>
  <si>
    <t>Rüdenhausen</t>
  </si>
  <si>
    <t>Wiesenbronn</t>
  </si>
  <si>
    <t>97357</t>
  </si>
  <si>
    <t>Prichsenstadt</t>
  </si>
  <si>
    <t>97359</t>
  </si>
  <si>
    <t>Schwarzach a. Main</t>
  </si>
  <si>
    <t>97401</t>
  </si>
  <si>
    <t>Schweinfurt</t>
  </si>
  <si>
    <t>97402</t>
  </si>
  <si>
    <t>97403</t>
  </si>
  <si>
    <t>97404</t>
  </si>
  <si>
    <t>97405</t>
  </si>
  <si>
    <t>97408</t>
  </si>
  <si>
    <t>97409</t>
  </si>
  <si>
    <t>97410</t>
  </si>
  <si>
    <t>97411</t>
  </si>
  <si>
    <t>97412</t>
  </si>
  <si>
    <t>97417</t>
  </si>
  <si>
    <t>97418</t>
  </si>
  <si>
    <t>97419</t>
  </si>
  <si>
    <t>97420</t>
  </si>
  <si>
    <t>97421</t>
  </si>
  <si>
    <t>97422</t>
  </si>
  <si>
    <t>97424</t>
  </si>
  <si>
    <t>97428</t>
  </si>
  <si>
    <t>Haßfurt</t>
  </si>
  <si>
    <t>97429</t>
  </si>
  <si>
    <t>97430</t>
  </si>
  <si>
    <t>97431</t>
  </si>
  <si>
    <t>97432</t>
  </si>
  <si>
    <t>97433</t>
  </si>
  <si>
    <t>97437</t>
  </si>
  <si>
    <t>97438</t>
  </si>
  <si>
    <t>Werneck</t>
  </si>
  <si>
    <t>97440</t>
  </si>
  <si>
    <t>97441</t>
  </si>
  <si>
    <t>Gerolzhofen</t>
  </si>
  <si>
    <t>97442</t>
  </si>
  <si>
    <t>97443</t>
  </si>
  <si>
    <t>97447</t>
  </si>
  <si>
    <t>Frankenwinheim</t>
  </si>
  <si>
    <t>97448</t>
  </si>
  <si>
    <t>Arnstein</t>
  </si>
  <si>
    <t>97450</t>
  </si>
  <si>
    <t>97451</t>
  </si>
  <si>
    <t>Schonungen</t>
  </si>
  <si>
    <t>97453</t>
  </si>
  <si>
    <t>97454</t>
  </si>
  <si>
    <t>Dittelbrunn</t>
  </si>
  <si>
    <t>97456</t>
  </si>
  <si>
    <t>97457</t>
  </si>
  <si>
    <t>Hofheim i.UFr.</t>
  </si>
  <si>
    <t>97458</t>
  </si>
  <si>
    <t>97461</t>
  </si>
  <si>
    <t>97462</t>
  </si>
  <si>
    <t>Niederwerrn</t>
  </si>
  <si>
    <t>97464</t>
  </si>
  <si>
    <t>97465</t>
  </si>
  <si>
    <t>Gochsheim</t>
  </si>
  <si>
    <t>97466</t>
  </si>
  <si>
    <t>97469</t>
  </si>
  <si>
    <t>97470</t>
  </si>
  <si>
    <t>Zeil a. Main</t>
  </si>
  <si>
    <t>97471</t>
  </si>
  <si>
    <t>97472</t>
  </si>
  <si>
    <t>97475</t>
  </si>
  <si>
    <t>97476</t>
  </si>
  <si>
    <t>Knetzgau</t>
  </si>
  <si>
    <t>97478</t>
  </si>
  <si>
    <t>Reinhardswinden</t>
  </si>
  <si>
    <t>97479</t>
  </si>
  <si>
    <t>Eltmann</t>
  </si>
  <si>
    <t>97480</t>
  </si>
  <si>
    <t>97483</t>
  </si>
  <si>
    <t>97484</t>
  </si>
  <si>
    <t>Königsberg i.Bay.</t>
  </si>
  <si>
    <t>97486</t>
  </si>
  <si>
    <t>Klaubmühle</t>
  </si>
  <si>
    <t>97488</t>
  </si>
  <si>
    <t>Stadtlauringen</t>
  </si>
  <si>
    <t>97490</t>
  </si>
  <si>
    <t>Poppenhausen</t>
  </si>
  <si>
    <t>97491</t>
  </si>
  <si>
    <t>Aidhausen</t>
  </si>
  <si>
    <t>97493</t>
  </si>
  <si>
    <t>Bergrheinfeld</t>
  </si>
  <si>
    <t>97494</t>
  </si>
  <si>
    <t>Bundorf</t>
  </si>
  <si>
    <t>97496</t>
  </si>
  <si>
    <t>Burgpreppach</t>
  </si>
  <si>
    <t>97497</t>
  </si>
  <si>
    <t>Dingolshausen</t>
  </si>
  <si>
    <t>97499</t>
  </si>
  <si>
    <t>Donnersdorf</t>
  </si>
  <si>
    <t>97500</t>
  </si>
  <si>
    <t>Ebelsbach</t>
  </si>
  <si>
    <t>97502</t>
  </si>
  <si>
    <t>Euerbach</t>
  </si>
  <si>
    <t>97503</t>
  </si>
  <si>
    <t>Gädheim</t>
  </si>
  <si>
    <t>97505</t>
  </si>
  <si>
    <t>Geldersheim</t>
  </si>
  <si>
    <t>97506</t>
  </si>
  <si>
    <t>Grafenrheinfeld</t>
  </si>
  <si>
    <t>97508</t>
  </si>
  <si>
    <t>Grettstadt</t>
  </si>
  <si>
    <t>97509</t>
  </si>
  <si>
    <t>Kloster St Ludwig</t>
  </si>
  <si>
    <t>Kolitzheim</t>
  </si>
  <si>
    <t>97511</t>
  </si>
  <si>
    <t>Lülsfeld</t>
  </si>
  <si>
    <t>97513</t>
  </si>
  <si>
    <t>Michelau i. Steigerwald</t>
  </si>
  <si>
    <t>97514</t>
  </si>
  <si>
    <t>Markertsgrün</t>
  </si>
  <si>
    <t>Oberaurach</t>
  </si>
  <si>
    <t>97516</t>
  </si>
  <si>
    <t>Oberschwarzach</t>
  </si>
  <si>
    <t>97517</t>
  </si>
  <si>
    <t>Rannungen</t>
  </si>
  <si>
    <t>97519</t>
  </si>
  <si>
    <t>Riedbach</t>
  </si>
  <si>
    <t>97520</t>
  </si>
  <si>
    <t>Röthlein</t>
  </si>
  <si>
    <t>97521</t>
  </si>
  <si>
    <t>97522</t>
  </si>
  <si>
    <t>Sand a. Main</t>
  </si>
  <si>
    <t>97523</t>
  </si>
  <si>
    <t>Schwanfeld</t>
  </si>
  <si>
    <t>97525</t>
  </si>
  <si>
    <t>Schwebheim</t>
  </si>
  <si>
    <t>97526</t>
  </si>
  <si>
    <t>Reichelshof</t>
  </si>
  <si>
    <t>Sennfeld</t>
  </si>
  <si>
    <t>97528</t>
  </si>
  <si>
    <t>Sulzdorf a.d.Lederhecke</t>
  </si>
  <si>
    <t>97529</t>
  </si>
  <si>
    <t>Sulzheim</t>
  </si>
  <si>
    <t>97531</t>
  </si>
  <si>
    <t>Theres</t>
  </si>
  <si>
    <t>97532</t>
  </si>
  <si>
    <t>Üchtelhausen</t>
  </si>
  <si>
    <t>97534</t>
  </si>
  <si>
    <t>Waigolshausen</t>
  </si>
  <si>
    <t>97535</t>
  </si>
  <si>
    <t>Wasserlosen</t>
  </si>
  <si>
    <t>97537</t>
  </si>
  <si>
    <t>Wipfeld</t>
  </si>
  <si>
    <t>97539</t>
  </si>
  <si>
    <t>Wonfurt</t>
  </si>
  <si>
    <t>97601</t>
  </si>
  <si>
    <t>Bad Neustadt a.d.Saale</t>
  </si>
  <si>
    <t>97602</t>
  </si>
  <si>
    <t>97603</t>
  </si>
  <si>
    <t>97604</t>
  </si>
  <si>
    <t>97605</t>
  </si>
  <si>
    <t>97606</t>
  </si>
  <si>
    <t>97607</t>
  </si>
  <si>
    <t>97615</t>
  </si>
  <si>
    <t>97616</t>
  </si>
  <si>
    <t>Salz</t>
  </si>
  <si>
    <t>97618</t>
  </si>
  <si>
    <t>Heustreu</t>
  </si>
  <si>
    <t>Hohenroth</t>
  </si>
  <si>
    <t>Hollstadt</t>
  </si>
  <si>
    <t>Niederlauer</t>
  </si>
  <si>
    <t>Rödelmaier</t>
  </si>
  <si>
    <t>Strahlungen</t>
  </si>
  <si>
    <t>Unsleben</t>
  </si>
  <si>
    <t>Wollbach</t>
  </si>
  <si>
    <t>Wülfershausena.d.Saale</t>
  </si>
  <si>
    <t>97627</t>
  </si>
  <si>
    <t>Bad Königshofen i. Grabfeld</t>
  </si>
  <si>
    <t>97628</t>
  </si>
  <si>
    <t>97631</t>
  </si>
  <si>
    <t>97633</t>
  </si>
  <si>
    <t>Aubstadt</t>
  </si>
  <si>
    <t>Großbardorf</t>
  </si>
  <si>
    <t>Großeibstadt</t>
  </si>
  <si>
    <t>Herbstadt</t>
  </si>
  <si>
    <t>Höchheim</t>
  </si>
  <si>
    <t>Saal a.d.Saale</t>
  </si>
  <si>
    <t>Sulzfeld</t>
  </si>
  <si>
    <t>Trappstadt</t>
  </si>
  <si>
    <t>97634</t>
  </si>
  <si>
    <t>Mellrichstadt</t>
  </si>
  <si>
    <t>97635</t>
  </si>
  <si>
    <t>97638</t>
  </si>
  <si>
    <t>97640</t>
  </si>
  <si>
    <t>Hendungen</t>
  </si>
  <si>
    <t>Oberstreu</t>
  </si>
  <si>
    <t>97641</t>
  </si>
  <si>
    <t>Ostheim v.d.Rhön</t>
  </si>
  <si>
    <t>97642</t>
  </si>
  <si>
    <t>97645</t>
  </si>
  <si>
    <t>97647</t>
  </si>
  <si>
    <t>Nordheim v.d.Rhön</t>
  </si>
  <si>
    <t>Schweinfurter Haus</t>
  </si>
  <si>
    <t>Sondheim v.d.Rhön</t>
  </si>
  <si>
    <t>Thüringer Hütte</t>
  </si>
  <si>
    <t>Willmars</t>
  </si>
  <si>
    <t>97648</t>
  </si>
  <si>
    <t>Fladungen</t>
  </si>
  <si>
    <t>97650</t>
  </si>
  <si>
    <t>97651</t>
  </si>
  <si>
    <t>Bischofsheim a.d.Rhön</t>
  </si>
  <si>
    <t>97653</t>
  </si>
  <si>
    <t>97654</t>
  </si>
  <si>
    <t>Bastheim</t>
  </si>
  <si>
    <t>97656</t>
  </si>
  <si>
    <t>Oberelsbach</t>
  </si>
  <si>
    <t>97657</t>
  </si>
  <si>
    <t>Sandberg</t>
  </si>
  <si>
    <t>97659</t>
  </si>
  <si>
    <t>Schönau a.d.Brend</t>
  </si>
  <si>
    <t>97661</t>
  </si>
  <si>
    <t>Bad Kissingen</t>
  </si>
  <si>
    <t>97662</t>
  </si>
  <si>
    <t>97663</t>
  </si>
  <si>
    <t>97664</t>
  </si>
  <si>
    <t>97665</t>
  </si>
  <si>
    <t>97666</t>
  </si>
  <si>
    <t>97667</t>
  </si>
  <si>
    <t>97668</t>
  </si>
  <si>
    <t>97669</t>
  </si>
  <si>
    <t>97670</t>
  </si>
  <si>
    <t>97671</t>
  </si>
  <si>
    <t>97672</t>
  </si>
  <si>
    <t>97673</t>
  </si>
  <si>
    <t>97674</t>
  </si>
  <si>
    <t>97685</t>
  </si>
  <si>
    <t>97688</t>
  </si>
  <si>
    <t>97697</t>
  </si>
  <si>
    <t>Münnerstadt</t>
  </si>
  <si>
    <t>97698</t>
  </si>
  <si>
    <t>97699</t>
  </si>
  <si>
    <t>97702</t>
  </si>
  <si>
    <t>97703</t>
  </si>
  <si>
    <t>Burkardroth</t>
  </si>
  <si>
    <t>97705</t>
  </si>
  <si>
    <t>97706</t>
  </si>
  <si>
    <t>Bad Bocklet</t>
  </si>
  <si>
    <t>97708</t>
  </si>
  <si>
    <t>97709</t>
  </si>
  <si>
    <t>Maßbach</t>
  </si>
  <si>
    <t>97711</t>
  </si>
  <si>
    <t>Thundorf i.UFr.</t>
  </si>
  <si>
    <t>97712</t>
  </si>
  <si>
    <t>Oerlenbach</t>
  </si>
  <si>
    <t>97714</t>
  </si>
  <si>
    <t>97715</t>
  </si>
  <si>
    <t>Euerdorf</t>
  </si>
  <si>
    <t>97717</t>
  </si>
  <si>
    <t>Aura a.d.Saale</t>
  </si>
  <si>
    <t>Sulzthal</t>
  </si>
  <si>
    <t>97718</t>
  </si>
  <si>
    <t>Nüdlingen</t>
  </si>
  <si>
    <t>97720</t>
  </si>
  <si>
    <t>97721</t>
  </si>
  <si>
    <t>Oberthulba</t>
  </si>
  <si>
    <t>97723</t>
  </si>
  <si>
    <t>97724</t>
  </si>
  <si>
    <t>Burglauer</t>
  </si>
  <si>
    <t>97725</t>
  </si>
  <si>
    <t>Elfershausen</t>
  </si>
  <si>
    <t>97727</t>
  </si>
  <si>
    <t>Fuchsstadt</t>
  </si>
  <si>
    <t>97729</t>
  </si>
  <si>
    <t>Ramsthal</t>
  </si>
  <si>
    <t>97731</t>
  </si>
  <si>
    <t>Gemünden a. Main</t>
  </si>
  <si>
    <t>97732</t>
  </si>
  <si>
    <t>97733</t>
  </si>
  <si>
    <t>97737</t>
  </si>
  <si>
    <t>97747</t>
  </si>
  <si>
    <t>Karlstadt</t>
  </si>
  <si>
    <t>97748</t>
  </si>
  <si>
    <t>97749</t>
  </si>
  <si>
    <t>97753</t>
  </si>
  <si>
    <t>97754</t>
  </si>
  <si>
    <t>Hammelburg</t>
  </si>
  <si>
    <t>97755</t>
  </si>
  <si>
    <t>97756</t>
  </si>
  <si>
    <t>97757</t>
  </si>
  <si>
    <t>97762</t>
  </si>
  <si>
    <t>97763</t>
  </si>
  <si>
    <t>Bad Brückenau</t>
  </si>
  <si>
    <t>97764</t>
  </si>
  <si>
    <t>97765</t>
  </si>
  <si>
    <t>97766</t>
  </si>
  <si>
    <t>97769</t>
  </si>
  <si>
    <t>97770</t>
  </si>
  <si>
    <t>Wildflecken</t>
  </si>
  <si>
    <t>97772</t>
  </si>
  <si>
    <t>97773</t>
  </si>
  <si>
    <t>Aura i. Sinngrund</t>
  </si>
  <si>
    <t>97775</t>
  </si>
  <si>
    <t>Burgsinn</t>
  </si>
  <si>
    <t>97776</t>
  </si>
  <si>
    <t>Eußenheim</t>
  </si>
  <si>
    <t>97778</t>
  </si>
  <si>
    <t>Fellen</t>
  </si>
  <si>
    <t>97779</t>
  </si>
  <si>
    <t>Geroda</t>
  </si>
  <si>
    <t>97780</t>
  </si>
  <si>
    <t>Gössenheim</t>
  </si>
  <si>
    <t>97782</t>
  </si>
  <si>
    <t>Gräfendorf</t>
  </si>
  <si>
    <t>97783</t>
  </si>
  <si>
    <t>Karsbach</t>
  </si>
  <si>
    <t>97785</t>
  </si>
  <si>
    <t>Mittelsinn</t>
  </si>
  <si>
    <t>97786</t>
  </si>
  <si>
    <t>Motten</t>
  </si>
  <si>
    <t>97788</t>
  </si>
  <si>
    <t>Neuendorf</t>
  </si>
  <si>
    <t>97789</t>
  </si>
  <si>
    <t>Oberleichtersbach</t>
  </si>
  <si>
    <t>97791</t>
  </si>
  <si>
    <t>Obersinn</t>
  </si>
  <si>
    <t>97792</t>
  </si>
  <si>
    <t>Riedenberg</t>
  </si>
  <si>
    <t>97794</t>
  </si>
  <si>
    <t>Rieneck</t>
  </si>
  <si>
    <t>97795</t>
  </si>
  <si>
    <t>Schondra</t>
  </si>
  <si>
    <t>97797</t>
  </si>
  <si>
    <t>Wartmannsroth</t>
  </si>
  <si>
    <t>97798</t>
  </si>
  <si>
    <t>Zeitlofs</t>
  </si>
  <si>
    <t>97799</t>
  </si>
  <si>
    <t>97801</t>
  </si>
  <si>
    <t>Lohr a. Main</t>
  </si>
  <si>
    <t>97802</t>
  </si>
  <si>
    <t>97803</t>
  </si>
  <si>
    <t>97804</t>
  </si>
  <si>
    <t>97805</t>
  </si>
  <si>
    <t>97806</t>
  </si>
  <si>
    <t>97813</t>
  </si>
  <si>
    <t>97814</t>
  </si>
  <si>
    <t>97816</t>
  </si>
  <si>
    <t>97820</t>
  </si>
  <si>
    <t>Marktheidenfeld</t>
  </si>
  <si>
    <t>97821</t>
  </si>
  <si>
    <t>97822</t>
  </si>
  <si>
    <t>97823</t>
  </si>
  <si>
    <t>97828</t>
  </si>
  <si>
    <t>Fuchsenmühle</t>
  </si>
  <si>
    <t>Hessenmühle</t>
  </si>
  <si>
    <t>97829</t>
  </si>
  <si>
    <t>Frammersbach</t>
  </si>
  <si>
    <t>97830</t>
  </si>
  <si>
    <t>97833</t>
  </si>
  <si>
    <t>97834</t>
  </si>
  <si>
    <t>Birkenfeld</t>
  </si>
  <si>
    <t>97836</t>
  </si>
  <si>
    <t>Bischbrunn</t>
  </si>
  <si>
    <t>Karlshöhe</t>
  </si>
  <si>
    <t>Schleifthor</t>
  </si>
  <si>
    <t>97837</t>
  </si>
  <si>
    <t>Erlenbach b. Marktheidenfeld</t>
  </si>
  <si>
    <t>97839</t>
  </si>
  <si>
    <t>Esselbach</t>
  </si>
  <si>
    <t>97840</t>
  </si>
  <si>
    <t>Erlenfurt</t>
  </si>
  <si>
    <t>Hafenlohr</t>
  </si>
  <si>
    <t>97842</t>
  </si>
  <si>
    <t>Karbach</t>
  </si>
  <si>
    <t>97843</t>
  </si>
  <si>
    <t>Neuhütten</t>
  </si>
  <si>
    <t>97845</t>
  </si>
  <si>
    <t>Neustadt a. Main</t>
  </si>
  <si>
    <t>97846</t>
  </si>
  <si>
    <t>Partenstein</t>
  </si>
  <si>
    <t>97848</t>
  </si>
  <si>
    <t>Rechtenbach</t>
  </si>
  <si>
    <t>97849</t>
  </si>
  <si>
    <t>Roden</t>
  </si>
  <si>
    <t>97851</t>
  </si>
  <si>
    <t>Rothenfels</t>
  </si>
  <si>
    <t>97852</t>
  </si>
  <si>
    <t>Schleifmühle</t>
  </si>
  <si>
    <t>Schollbrunn</t>
  </si>
  <si>
    <t>97854</t>
  </si>
  <si>
    <t>Steinfeld</t>
  </si>
  <si>
    <t>97855</t>
  </si>
  <si>
    <t>Triefenstein</t>
  </si>
  <si>
    <t>97857</t>
  </si>
  <si>
    <t>Urspringen</t>
  </si>
  <si>
    <t>97859</t>
  </si>
  <si>
    <t>Wiesthal</t>
  </si>
  <si>
    <t>97888</t>
  </si>
  <si>
    <t>Kreuzwertheim</t>
  </si>
  <si>
    <t>97889</t>
  </si>
  <si>
    <t>97892</t>
  </si>
  <si>
    <t>97896</t>
  </si>
  <si>
    <t>Ebenheiderhof</t>
  </si>
  <si>
    <t>Kirschfurt</t>
  </si>
  <si>
    <t>97901</t>
  </si>
  <si>
    <t>Altenbuch</t>
  </si>
  <si>
    <t>97903</t>
  </si>
  <si>
    <t>Collenberg</t>
  </si>
  <si>
    <t>97904</t>
  </si>
  <si>
    <t>Dorfprozelten</t>
  </si>
  <si>
    <t>97906</t>
  </si>
  <si>
    <t>Faulbach</t>
  </si>
  <si>
    <t>97907</t>
  </si>
  <si>
    <t>Hasloch</t>
  </si>
  <si>
    <t>Karthause Grünau</t>
  </si>
  <si>
    <t>97909</t>
  </si>
  <si>
    <t>Stadtprozelten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</si>
</sst>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407]_-;\-* #,##0.00\ [$€-407]_-;_-* &quot;-&quot;??\ [$€-407]_-;_-@_-"/>
    <numFmt numFmtId="165" formatCode="0.0\ &quot;Std.&quot;"/>
    <numFmt numFmtId="166" formatCode="0.0"/>
    <numFmt numFmtId="167" formatCode="dd/mm/yy;@"/>
    <numFmt numFmtId="168" formatCode="0.00\ &quot;€/Std.&quot;"/>
    <numFmt numFmtId="169" formatCode="#,##0.00\ &quot;€&quot;"/>
    <numFmt numFmtId="170" formatCode="0&quot;.&quot;"/>
  </numFmts>
  <fonts count="59"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indexed="8"/>
      <name val="Arial"/>
      <family val="2"/>
    </font>
    <font>
      <b/>
      <sz val="11"/>
      <color indexed="8"/>
      <name val="Batang"/>
      <family val="1"/>
    </font>
    <font>
      <sz val="11"/>
      <color indexed="8"/>
      <name val="Arial"/>
      <family val="2"/>
    </font>
    <font>
      <sz val="9"/>
      <color theme="1"/>
      <name val="Arial"/>
      <family val="2"/>
    </font>
    <font>
      <sz val="11"/>
      <color theme="1"/>
      <name val="Arial"/>
      <family val="2"/>
    </font>
    <font>
      <b/>
      <sz val="9"/>
      <color theme="1"/>
      <name val="Arial"/>
      <family val="2"/>
    </font>
    <font>
      <i/>
      <sz val="9"/>
      <color theme="1"/>
      <name val="Arial"/>
      <family val="2"/>
    </font>
    <font>
      <b/>
      <sz val="11"/>
      <color theme="1"/>
      <name val="Calibri"/>
      <family val="2"/>
      <scheme val="minor"/>
    </font>
    <font>
      <sz val="9"/>
      <color indexed="81"/>
      <name val="Tahoma"/>
      <family val="2"/>
    </font>
    <font>
      <sz val="8"/>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4"/>
      <color theme="1"/>
      <name val="Calibri"/>
      <family val="2"/>
      <scheme val="minor"/>
    </font>
    <font>
      <sz val="8"/>
      <color rgb="FF000000"/>
      <name val="Tahoma"/>
      <family val="2"/>
    </font>
    <font>
      <sz val="9"/>
      <color theme="1"/>
      <name val="Calibri"/>
      <family val="2"/>
      <scheme val="minor"/>
    </font>
    <font>
      <sz val="11"/>
      <color theme="1" tint="0.34998626667073579"/>
      <name val="Calibri"/>
      <family val="2"/>
      <scheme val="minor"/>
    </font>
    <font>
      <sz val="11"/>
      <color rgb="FFFFFF99"/>
      <name val="Calibri"/>
      <family val="2"/>
      <scheme val="minor"/>
    </font>
    <font>
      <sz val="10"/>
      <color rgb="FFFFFF99"/>
      <name val="Calibri"/>
      <family val="2"/>
      <scheme val="minor"/>
    </font>
    <font>
      <sz val="1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u/>
      <sz val="10"/>
      <color theme="1"/>
      <name val="Calibri"/>
      <family val="2"/>
      <scheme val="minor"/>
    </font>
    <font>
      <b/>
      <i/>
      <sz val="12"/>
      <color theme="1"/>
      <name val="Calibri"/>
      <family val="2"/>
      <scheme val="minor"/>
    </font>
    <font>
      <b/>
      <u/>
      <sz val="12"/>
      <color theme="1"/>
      <name val="Calibri"/>
      <family val="2"/>
      <scheme val="minor"/>
    </font>
    <font>
      <i/>
      <sz val="12"/>
      <color theme="1"/>
      <name val="Calibri"/>
      <family val="2"/>
      <scheme val="minor"/>
    </font>
    <font>
      <b/>
      <i/>
      <u/>
      <sz val="12"/>
      <color theme="1"/>
      <name val="Calibri"/>
      <family val="2"/>
      <scheme val="minor"/>
    </font>
    <font>
      <i/>
      <sz val="10"/>
      <color theme="1"/>
      <name val="Calibri"/>
      <family val="2"/>
      <scheme val="minor"/>
    </font>
    <font>
      <b/>
      <i/>
      <sz val="10"/>
      <color theme="1"/>
      <name val="Calibri"/>
      <family val="2"/>
      <scheme val="minor"/>
    </font>
    <font>
      <b/>
      <i/>
      <u val="double"/>
      <sz val="10"/>
      <color theme="1"/>
      <name val="Calibri"/>
      <family val="2"/>
      <scheme val="minor"/>
    </font>
    <font>
      <b/>
      <i/>
      <u val="double"/>
      <sz val="11"/>
      <color theme="1"/>
      <name val="Calibri"/>
      <family val="2"/>
      <scheme val="minor"/>
    </font>
    <font>
      <i/>
      <sz val="11"/>
      <color theme="1"/>
      <name val="Calibri"/>
      <family val="2"/>
      <scheme val="minor"/>
    </font>
    <font>
      <b/>
      <sz val="10"/>
      <name val="Calibri"/>
      <family val="2"/>
    </font>
    <font>
      <b/>
      <sz val="8"/>
      <color rgb="FFFF0000"/>
      <name val="Calibri"/>
      <family val="2"/>
      <scheme val="minor"/>
    </font>
    <font>
      <b/>
      <sz val="10"/>
      <color rgb="FFFF0000"/>
      <name val="Calibri"/>
      <family val="2"/>
      <scheme val="minor"/>
    </font>
    <font>
      <b/>
      <i/>
      <sz val="10"/>
      <color rgb="FFFF0000"/>
      <name val="Calibri"/>
      <family val="2"/>
      <scheme val="minor"/>
    </font>
    <font>
      <sz val="12"/>
      <color rgb="FFFF0000"/>
      <name val="Webdings"/>
      <family val="1"/>
      <charset val="2"/>
    </font>
    <font>
      <sz val="8"/>
      <color indexed="81"/>
      <name val="Tahoma"/>
      <family val="2"/>
    </font>
    <font>
      <sz val="9"/>
      <color indexed="81"/>
      <name val="Segoe UI"/>
      <family val="2"/>
    </font>
    <font>
      <b/>
      <sz val="8"/>
      <color indexed="81"/>
      <name val="Segoe UI"/>
      <family val="2"/>
    </font>
    <font>
      <sz val="8"/>
      <color indexed="81"/>
      <name val="Segoe UI"/>
      <family val="2"/>
    </font>
    <font>
      <b/>
      <sz val="14"/>
      <color theme="1"/>
      <name val="Arial"/>
      <family val="2"/>
    </font>
    <font>
      <sz val="12"/>
      <color theme="1"/>
      <name val="Arial"/>
      <family val="2"/>
    </font>
    <font>
      <sz val="10"/>
      <color theme="1"/>
      <name val="Times New Roman"/>
      <family val="1"/>
    </font>
    <font>
      <b/>
      <sz val="12"/>
      <color theme="1"/>
      <name val="Arial"/>
      <family val="2"/>
    </font>
    <font>
      <sz val="12"/>
      <color rgb="FFFF0000"/>
      <name val="Calibri"/>
      <family val="2"/>
      <scheme val="minor"/>
    </font>
    <font>
      <sz val="10"/>
      <color rgb="FFFF0000"/>
      <name val="Calibri"/>
      <family val="2"/>
      <scheme val="minor"/>
    </font>
    <font>
      <b/>
      <sz val="8"/>
      <color indexed="81"/>
      <name val="Tahoma"/>
      <family val="2"/>
    </font>
    <font>
      <sz val="12"/>
      <name val="Calibri"/>
      <family val="2"/>
      <scheme val="minor"/>
    </font>
    <font>
      <b/>
      <i/>
      <sz val="8"/>
      <color theme="1"/>
      <name val="Calibri"/>
      <family val="2"/>
      <scheme val="minor"/>
    </font>
    <font>
      <b/>
      <i/>
      <u/>
      <sz val="8"/>
      <color rgb="FFFF0000"/>
      <name val="Calibri"/>
      <family val="2"/>
      <scheme val="minor"/>
    </font>
    <font>
      <b/>
      <sz val="8"/>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EAEAEA"/>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0.249977111117893"/>
        <bgColor indexed="64"/>
      </patternFill>
    </fill>
    <fill>
      <patternFill patternType="solid">
        <fgColor theme="5"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hair">
        <color indexed="64"/>
      </right>
      <top/>
      <bottom/>
      <diagonal/>
    </border>
  </borders>
  <cellStyleXfs count="7">
    <xf numFmtId="0" fontId="0" fillId="0" borderId="0">
      <protection locked="0"/>
    </xf>
    <xf numFmtId="0" fontId="3" fillId="0" borderId="0"/>
    <xf numFmtId="0" fontId="27" fillId="0" borderId="0">
      <protection locked="0"/>
    </xf>
    <xf numFmtId="9" fontId="27" fillId="0" borderId="0" applyFont="0" applyFill="0" applyBorder="0" applyAlignment="0" applyProtection="0"/>
    <xf numFmtId="0" fontId="2" fillId="0" borderId="0"/>
    <xf numFmtId="0" fontId="2" fillId="0" borderId="0"/>
    <xf numFmtId="0" fontId="1" fillId="0" borderId="0"/>
  </cellStyleXfs>
  <cellXfs count="403">
    <xf numFmtId="0" fontId="0" fillId="0" borderId="0" xfId="0">
      <protection locked="0"/>
    </xf>
    <xf numFmtId="0" fontId="5" fillId="0" borderId="0" xfId="0" applyFont="1">
      <protection locked="0"/>
    </xf>
    <xf numFmtId="0" fontId="4" fillId="0" borderId="0" xfId="0" applyFont="1">
      <protection locked="0"/>
    </xf>
    <xf numFmtId="0" fontId="6" fillId="0" borderId="0" xfId="0" applyFont="1">
      <protection locked="0"/>
    </xf>
    <xf numFmtId="0" fontId="8" fillId="0" borderId="0" xfId="0" applyFont="1">
      <protection locked="0"/>
    </xf>
    <xf numFmtId="0" fontId="7" fillId="0" borderId="1" xfId="0" applyFont="1" applyBorder="1" applyAlignment="1">
      <alignment vertical="center" wrapText="1"/>
      <protection locked="0"/>
    </xf>
    <xf numFmtId="0" fontId="9" fillId="0" borderId="1" xfId="0" applyFont="1" applyBorder="1" applyAlignment="1">
      <alignment vertical="center" wrapText="1"/>
      <protection locked="0"/>
    </xf>
    <xf numFmtId="0" fontId="10" fillId="0" borderId="1" xfId="0" applyFont="1" applyBorder="1" applyAlignment="1">
      <alignment vertical="center" wrapText="1"/>
      <protection locked="0"/>
    </xf>
    <xf numFmtId="49" fontId="8" fillId="0" borderId="1" xfId="0" applyNumberFormat="1" applyFont="1" applyBorder="1" applyAlignment="1">
      <alignment horizontal="center" vertical="center"/>
      <protection locked="0"/>
    </xf>
    <xf numFmtId="49" fontId="8" fillId="2" borderId="1" xfId="0" applyNumberFormat="1" applyFont="1" applyFill="1" applyBorder="1" applyAlignment="1">
      <alignment horizontal="center" vertical="center"/>
      <protection locked="0"/>
    </xf>
    <xf numFmtId="0" fontId="10" fillId="2" borderId="1" xfId="0" applyFont="1" applyFill="1" applyBorder="1" applyAlignment="1">
      <alignment vertical="center" wrapText="1"/>
      <protection locked="0"/>
    </xf>
    <xf numFmtId="0" fontId="7" fillId="2" borderId="1" xfId="0" applyFont="1" applyFill="1" applyBorder="1" applyAlignment="1">
      <alignment vertical="center" wrapText="1"/>
      <protection locked="0"/>
    </xf>
    <xf numFmtId="0" fontId="14" fillId="4" borderId="0" xfId="0" applyFont="1" applyFill="1" applyBorder="1" applyAlignment="1">
      <alignment horizontal="right"/>
      <protection locked="0"/>
    </xf>
    <xf numFmtId="0" fontId="27" fillId="4" borderId="0" xfId="2" applyFill="1" applyBorder="1" applyAlignment="1" applyProtection="1">
      <alignment horizontal="left"/>
    </xf>
    <xf numFmtId="0" fontId="27" fillId="4" borderId="0" xfId="2" applyFill="1" applyBorder="1" applyProtection="1"/>
    <xf numFmtId="0" fontId="27" fillId="4" borderId="0" xfId="2" applyFill="1" applyBorder="1" applyAlignment="1" applyProtection="1">
      <alignment horizontal="right"/>
    </xf>
    <xf numFmtId="0" fontId="27" fillId="4" borderId="0" xfId="2" applyFill="1" applyBorder="1" applyAlignment="1" applyProtection="1"/>
    <xf numFmtId="0" fontId="21" fillId="3" borderId="3" xfId="2" applyFont="1" applyFill="1" applyBorder="1" applyAlignment="1" applyProtection="1">
      <alignment horizontal="center"/>
    </xf>
    <xf numFmtId="167" fontId="27" fillId="4" borderId="0" xfId="2" applyNumberFormat="1" applyFill="1" applyBorder="1" applyAlignment="1" applyProtection="1"/>
    <xf numFmtId="0" fontId="0" fillId="4" borderId="0" xfId="2" applyFont="1" applyFill="1" applyBorder="1" applyAlignment="1" applyProtection="1">
      <alignment horizontal="left"/>
    </xf>
    <xf numFmtId="0" fontId="27" fillId="5" borderId="0" xfId="2" applyFill="1" applyBorder="1" applyAlignment="1" applyProtection="1"/>
    <xf numFmtId="0" fontId="27" fillId="5" borderId="0" xfId="2" applyFill="1" applyBorder="1" applyProtection="1"/>
    <xf numFmtId="0" fontId="22" fillId="5" borderId="0" xfId="2" applyFont="1" applyFill="1" applyBorder="1" applyProtection="1"/>
    <xf numFmtId="0" fontId="14" fillId="4" borderId="0" xfId="2" applyFont="1" applyFill="1" applyBorder="1" applyAlignment="1" applyProtection="1">
      <alignment horizontal="left"/>
    </xf>
    <xf numFmtId="0" fontId="14" fillId="4" borderId="0" xfId="2" applyFont="1" applyFill="1" applyBorder="1" applyAlignment="1" applyProtection="1">
      <alignment horizontal="center"/>
    </xf>
    <xf numFmtId="0" fontId="14" fillId="4" borderId="0" xfId="2" applyFont="1" applyFill="1" applyBorder="1" applyAlignment="1" applyProtection="1"/>
    <xf numFmtId="0" fontId="28" fillId="4" borderId="0" xfId="2" applyFont="1" applyFill="1" applyBorder="1" applyProtection="1"/>
    <xf numFmtId="0" fontId="14" fillId="4" borderId="0" xfId="2" applyFont="1" applyFill="1" applyBorder="1" applyProtection="1"/>
    <xf numFmtId="0" fontId="28" fillId="4" borderId="0" xfId="2" quotePrefix="1" applyFont="1" applyFill="1" applyBorder="1" applyProtection="1"/>
    <xf numFmtId="0" fontId="14" fillId="4" borderId="0" xfId="2" applyFont="1" applyFill="1" applyBorder="1" applyAlignment="1" applyProtection="1">
      <alignment horizontal="right"/>
    </xf>
    <xf numFmtId="169" fontId="27" fillId="4" borderId="0" xfId="2" applyNumberFormat="1" applyFill="1" applyBorder="1" applyProtection="1"/>
    <xf numFmtId="0" fontId="14" fillId="4" borderId="0" xfId="2" applyFont="1" applyFill="1" applyBorder="1" applyAlignment="1" applyProtection="1">
      <alignment horizontal="left"/>
    </xf>
    <xf numFmtId="0" fontId="27" fillId="4" borderId="0" xfId="2" applyFont="1" applyFill="1" applyBorder="1" applyAlignment="1" applyProtection="1">
      <alignment horizontal="left"/>
    </xf>
    <xf numFmtId="0" fontId="27" fillId="4" borderId="5" xfId="2" applyFont="1" applyFill="1" applyBorder="1" applyAlignment="1" applyProtection="1">
      <alignment horizontal="left"/>
    </xf>
    <xf numFmtId="0" fontId="14" fillId="4" borderId="0" xfId="2" applyFont="1" applyFill="1" applyBorder="1" applyAlignment="1" applyProtection="1">
      <alignment horizontal="center"/>
    </xf>
    <xf numFmtId="0" fontId="23" fillId="5" borderId="0" xfId="2" applyFont="1" applyFill="1" applyBorder="1" applyProtection="1"/>
    <xf numFmtId="0" fontId="17" fillId="4" borderId="2" xfId="2" applyFont="1" applyFill="1" applyBorder="1" applyAlignment="1" applyProtection="1">
      <alignment horizontal="right"/>
    </xf>
    <xf numFmtId="0" fontId="27" fillId="4" borderId="0" xfId="2" applyFill="1" applyBorder="1" applyAlignment="1" applyProtection="1">
      <alignment horizontal="left" wrapText="1"/>
    </xf>
    <xf numFmtId="0" fontId="14" fillId="5" borderId="0" xfId="2" applyFont="1" applyFill="1" applyBorder="1" applyAlignment="1" applyProtection="1"/>
    <xf numFmtId="0" fontId="14" fillId="5" borderId="2" xfId="2" applyFont="1" applyFill="1" applyBorder="1" applyAlignment="1" applyProtection="1"/>
    <xf numFmtId="0" fontId="15" fillId="4" borderId="0" xfId="2" applyFont="1" applyFill="1" applyBorder="1" applyAlignment="1" applyProtection="1">
      <alignment vertical="top"/>
    </xf>
    <xf numFmtId="0" fontId="24" fillId="4" borderId="0" xfId="2" applyFont="1" applyFill="1" applyBorder="1" applyProtection="1"/>
    <xf numFmtId="0" fontId="27" fillId="4" borderId="5" xfId="2" applyFill="1" applyBorder="1" applyProtection="1"/>
    <xf numFmtId="0" fontId="22" fillId="5" borderId="0" xfId="2" applyFont="1" applyFill="1" applyBorder="1" applyProtection="1">
      <protection locked="0"/>
    </xf>
    <xf numFmtId="0" fontId="23" fillId="5" borderId="0" xfId="2" applyFont="1" applyFill="1" applyBorder="1" applyProtection="1">
      <protection locked="0"/>
    </xf>
    <xf numFmtId="0" fontId="23" fillId="5" borderId="13" xfId="2" applyFont="1" applyFill="1" applyBorder="1" applyProtection="1">
      <protection locked="0"/>
    </xf>
    <xf numFmtId="0" fontId="22" fillId="5" borderId="9" xfId="2" applyFont="1" applyFill="1" applyBorder="1" applyProtection="1">
      <protection locked="0"/>
    </xf>
    <xf numFmtId="0" fontId="0" fillId="3" borderId="0" xfId="0" applyFill="1">
      <protection locked="0"/>
    </xf>
    <xf numFmtId="0" fontId="27" fillId="4" borderId="0" xfId="2" applyFont="1" applyFill="1" applyBorder="1" applyProtection="1"/>
    <xf numFmtId="0" fontId="34" fillId="4" borderId="0" xfId="2" applyFont="1" applyFill="1" applyBorder="1" applyAlignment="1" applyProtection="1"/>
    <xf numFmtId="0" fontId="22" fillId="4" borderId="0" xfId="2" applyFont="1" applyFill="1" applyBorder="1" applyProtection="1"/>
    <xf numFmtId="0" fontId="22" fillId="4" borderId="0" xfId="2" applyFont="1" applyFill="1" applyBorder="1" applyProtection="1">
      <protection locked="0"/>
    </xf>
    <xf numFmtId="0" fontId="14" fillId="3" borderId="3" xfId="2" applyFont="1" applyFill="1" applyBorder="1" applyAlignment="1" applyProtection="1"/>
    <xf numFmtId="0" fontId="36" fillId="4" borderId="0" xfId="2" applyFont="1" applyFill="1" applyBorder="1" applyAlignment="1" applyProtection="1"/>
    <xf numFmtId="0" fontId="20" fillId="4" borderId="0" xfId="2" applyFont="1" applyFill="1" applyBorder="1" applyProtection="1"/>
    <xf numFmtId="0" fontId="11" fillId="4" borderId="0" xfId="2" applyFont="1" applyFill="1" applyBorder="1" applyAlignment="1" applyProtection="1">
      <alignment horizontal="center" vertical="center"/>
    </xf>
    <xf numFmtId="0" fontId="34" fillId="4" borderId="26" xfId="2" applyFont="1" applyFill="1" applyBorder="1" applyAlignment="1" applyProtection="1"/>
    <xf numFmtId="0" fontId="0" fillId="4" borderId="0" xfId="2" applyFont="1" applyFill="1" applyBorder="1" applyProtection="1"/>
    <xf numFmtId="0" fontId="26" fillId="0" borderId="0" xfId="5" applyFont="1"/>
    <xf numFmtId="0" fontId="26" fillId="0" borderId="3" xfId="5" applyFont="1" applyBorder="1" applyAlignment="1" applyProtection="1">
      <alignment horizontal="center"/>
      <protection locked="0"/>
    </xf>
    <xf numFmtId="0" fontId="26" fillId="7" borderId="11" xfId="5" applyFont="1" applyFill="1" applyBorder="1" applyAlignment="1"/>
    <xf numFmtId="0" fontId="26" fillId="7" borderId="6" xfId="5" applyFont="1" applyFill="1" applyBorder="1" applyAlignment="1"/>
    <xf numFmtId="0" fontId="26" fillId="7" borderId="10" xfId="5" applyFont="1" applyFill="1" applyBorder="1" applyAlignment="1"/>
    <xf numFmtId="0" fontId="26" fillId="0" borderId="0" xfId="5" applyFont="1" applyBorder="1" applyAlignment="1"/>
    <xf numFmtId="0" fontId="26" fillId="0" borderId="21" xfId="5" applyFont="1" applyBorder="1" applyAlignment="1">
      <alignment horizontal="center"/>
    </xf>
    <xf numFmtId="0" fontId="14" fillId="7" borderId="25" xfId="5" applyFont="1" applyFill="1" applyBorder="1" applyAlignment="1">
      <alignment horizontal="left"/>
    </xf>
    <xf numFmtId="0" fontId="14" fillId="7" borderId="24" xfId="5" applyFont="1" applyFill="1" applyBorder="1" applyAlignment="1">
      <alignment horizontal="left"/>
    </xf>
    <xf numFmtId="0" fontId="26" fillId="0" borderId="19" xfId="5" applyFont="1" applyBorder="1" applyAlignment="1">
      <alignment horizontal="center"/>
    </xf>
    <xf numFmtId="0" fontId="26" fillId="0" borderId="0" xfId="5" applyFont="1" applyAlignment="1">
      <alignment horizontal="left"/>
    </xf>
    <xf numFmtId="0" fontId="26" fillId="0" borderId="22" xfId="5" applyFont="1" applyBorder="1" applyAlignment="1">
      <alignment horizontal="left"/>
    </xf>
    <xf numFmtId="0" fontId="26" fillId="0" borderId="20" xfId="5" applyFont="1" applyBorder="1" applyAlignment="1">
      <alignment horizontal="left"/>
    </xf>
    <xf numFmtId="0" fontId="26" fillId="0" borderId="0" xfId="5" applyFont="1" applyAlignment="1">
      <alignment horizontal="center"/>
    </xf>
    <xf numFmtId="0" fontId="26" fillId="0" borderId="15" xfId="5" applyFont="1" applyBorder="1" applyAlignment="1" applyProtection="1">
      <alignment horizontal="center"/>
      <protection locked="0"/>
    </xf>
    <xf numFmtId="0" fontId="26" fillId="0" borderId="0" xfId="5" quotePrefix="1" applyFont="1"/>
    <xf numFmtId="0" fontId="26" fillId="0" borderId="21" xfId="5" applyFont="1" applyBorder="1" applyAlignment="1">
      <alignment horizontal="left"/>
    </xf>
    <xf numFmtId="0" fontId="25" fillId="0" borderId="0" xfId="5" applyFont="1"/>
    <xf numFmtId="0" fontId="26" fillId="0" borderId="0" xfId="5" applyFont="1" applyBorder="1" applyAlignment="1" applyProtection="1">
      <alignment horizontal="center"/>
      <protection locked="0"/>
    </xf>
    <xf numFmtId="0" fontId="43" fillId="0" borderId="0" xfId="5" applyFont="1" applyBorder="1" applyAlignment="1" applyProtection="1">
      <alignment horizontal="center" vertical="center"/>
      <protection locked="0"/>
    </xf>
    <xf numFmtId="0" fontId="26" fillId="0" borderId="0" xfId="5" applyFont="1" applyBorder="1" applyAlignment="1" applyProtection="1">
      <alignment horizontal="left"/>
      <protection locked="0" hidden="1"/>
    </xf>
    <xf numFmtId="0" fontId="26" fillId="0" borderId="0" xfId="5" applyFont="1" applyBorder="1" applyAlignment="1" applyProtection="1">
      <alignment horizontal="left"/>
      <protection locked="0"/>
    </xf>
    <xf numFmtId="170" fontId="26" fillId="0" borderId="0" xfId="5" applyNumberFormat="1" applyFont="1" applyBorder="1" applyAlignment="1" applyProtection="1">
      <alignment horizontal="left"/>
    </xf>
    <xf numFmtId="0" fontId="26" fillId="8" borderId="1" xfId="5" applyFont="1" applyFill="1" applyBorder="1" applyAlignment="1">
      <alignment horizontal="center"/>
    </xf>
    <xf numFmtId="0" fontId="26" fillId="9" borderId="1" xfId="5" applyFont="1" applyFill="1" applyBorder="1" applyAlignment="1">
      <alignment horizontal="center"/>
    </xf>
    <xf numFmtId="0" fontId="26" fillId="0" borderId="20" xfId="5" applyFont="1" applyBorder="1" applyAlignment="1">
      <alignment horizontal="center" vertical="center" wrapText="1"/>
    </xf>
    <xf numFmtId="0" fontId="26" fillId="0" borderId="1" xfId="5" applyFont="1" applyBorder="1" applyAlignment="1">
      <alignment horizontal="center"/>
    </xf>
    <xf numFmtId="0" fontId="26" fillId="0" borderId="23" xfId="5" applyFont="1" applyBorder="1" applyAlignment="1">
      <alignment horizontal="center"/>
    </xf>
    <xf numFmtId="0" fontId="26" fillId="0" borderId="18" xfId="5" applyFont="1" applyBorder="1"/>
    <xf numFmtId="0" fontId="26" fillId="0" borderId="0" xfId="5" applyFont="1" applyBorder="1" applyAlignment="1">
      <alignment horizontal="center"/>
    </xf>
    <xf numFmtId="0" fontId="26" fillId="3" borderId="17" xfId="5" applyFont="1" applyFill="1" applyBorder="1" applyAlignment="1">
      <alignment horizontal="center"/>
    </xf>
    <xf numFmtId="0" fontId="26" fillId="3" borderId="0" xfId="5" applyFont="1" applyFill="1" applyAlignment="1">
      <alignment horizontal="center"/>
    </xf>
    <xf numFmtId="0" fontId="26" fillId="3" borderId="18" xfId="5" applyFont="1" applyFill="1" applyBorder="1"/>
    <xf numFmtId="0" fontId="26" fillId="0" borderId="0" xfId="5" applyFont="1" applyAlignment="1">
      <alignment vertical="center"/>
    </xf>
    <xf numFmtId="0" fontId="26" fillId="0" borderId="0" xfId="5" applyFont="1" applyAlignment="1">
      <alignment horizontal="center" vertical="center" wrapText="1"/>
    </xf>
    <xf numFmtId="0" fontId="26" fillId="3" borderId="1" xfId="5" applyFont="1" applyFill="1" applyBorder="1" applyAlignment="1">
      <alignment horizontal="center" vertical="center"/>
    </xf>
    <xf numFmtId="0" fontId="25" fillId="0" borderId="1" xfId="5" applyFont="1" applyBorder="1" applyAlignment="1">
      <alignment horizontal="center" vertical="center"/>
    </xf>
    <xf numFmtId="0" fontId="26" fillId="7" borderId="3" xfId="5" applyFont="1" applyFill="1" applyBorder="1" applyAlignment="1">
      <alignment horizontal="center" vertical="center"/>
    </xf>
    <xf numFmtId="0" fontId="26" fillId="0" borderId="0" xfId="5" applyFont="1" applyProtection="1"/>
    <xf numFmtId="0" fontId="31" fillId="0" borderId="0" xfId="5" applyFont="1"/>
    <xf numFmtId="49" fontId="14" fillId="0" borderId="0" xfId="5" applyNumberFormat="1" applyFont="1"/>
    <xf numFmtId="0" fontId="30" fillId="0" borderId="0" xfId="5" applyFont="1"/>
    <xf numFmtId="0" fontId="34" fillId="4" borderId="0" xfId="2" applyFont="1" applyFill="1" applyBorder="1" applyAlignment="1" applyProtection="1">
      <alignment horizontal="left" vertical="top" wrapText="1"/>
    </xf>
    <xf numFmtId="0" fontId="34" fillId="4" borderId="31" xfId="2" applyFont="1" applyFill="1" applyBorder="1" applyAlignment="1" applyProtection="1"/>
    <xf numFmtId="0" fontId="27" fillId="4" borderId="28" xfId="2" applyFill="1" applyBorder="1" applyProtection="1"/>
    <xf numFmtId="0" fontId="27" fillId="4" borderId="31" xfId="2" applyFill="1" applyBorder="1" applyProtection="1"/>
    <xf numFmtId="0" fontId="27" fillId="4" borderId="26" xfId="2" applyFill="1" applyBorder="1" applyProtection="1"/>
    <xf numFmtId="0" fontId="27" fillId="4" borderId="33" xfId="2" applyFill="1" applyBorder="1" applyProtection="1"/>
    <xf numFmtId="0" fontId="27" fillId="4" borderId="29" xfId="2" applyFill="1" applyBorder="1" applyProtection="1"/>
    <xf numFmtId="0" fontId="14" fillId="4" borderId="0" xfId="2" applyFont="1" applyFill="1" applyBorder="1" applyAlignment="1" applyProtection="1">
      <alignment horizontal="left" vertical="center" wrapText="1"/>
    </xf>
    <xf numFmtId="0" fontId="15" fillId="4" borderId="0" xfId="2" applyFont="1" applyFill="1" applyBorder="1" applyAlignment="1" applyProtection="1">
      <alignment horizontal="right" vertical="top"/>
    </xf>
    <xf numFmtId="0" fontId="15" fillId="4" borderId="31" xfId="2" applyFont="1" applyFill="1" applyBorder="1" applyAlignment="1" applyProtection="1">
      <alignment horizontal="right" vertical="top"/>
    </xf>
    <xf numFmtId="0" fontId="9" fillId="0" borderId="1" xfId="0" applyFont="1" applyBorder="1" applyAlignment="1">
      <alignment horizontal="center" vertical="center" wrapText="1"/>
      <protection locked="0"/>
    </xf>
    <xf numFmtId="0" fontId="14" fillId="4" borderId="2" xfId="2" applyFont="1" applyFill="1" applyBorder="1" applyAlignment="1" applyProtection="1"/>
    <xf numFmtId="0" fontId="27" fillId="4" borderId="4" xfId="2" applyFill="1" applyBorder="1" applyProtection="1"/>
    <xf numFmtId="0" fontId="27" fillId="4" borderId="7" xfId="2" applyFill="1" applyBorder="1" applyProtection="1"/>
    <xf numFmtId="0" fontId="27" fillId="4" borderId="12" xfId="2" applyFill="1" applyBorder="1" applyProtection="1"/>
    <xf numFmtId="0" fontId="27" fillId="4" borderId="13" xfId="2" applyFill="1" applyBorder="1" applyProtection="1"/>
    <xf numFmtId="0" fontId="27" fillId="4" borderId="8" xfId="2" applyFill="1" applyBorder="1" applyProtection="1"/>
    <xf numFmtId="0" fontId="27" fillId="4" borderId="2" xfId="2" applyFill="1" applyBorder="1" applyProtection="1"/>
    <xf numFmtId="0" fontId="27" fillId="4" borderId="9" xfId="2" applyFill="1" applyBorder="1" applyProtection="1"/>
    <xf numFmtId="0" fontId="27" fillId="4" borderId="27" xfId="2" applyFill="1" applyBorder="1" applyAlignment="1" applyProtection="1">
      <alignment horizontal="left"/>
    </xf>
    <xf numFmtId="0" fontId="27" fillId="4" borderId="30" xfId="2" applyFill="1" applyBorder="1" applyAlignment="1" applyProtection="1">
      <alignment horizontal="left"/>
    </xf>
    <xf numFmtId="0" fontId="15" fillId="4" borderId="31" xfId="2" applyFont="1" applyFill="1" applyBorder="1" applyAlignment="1" applyProtection="1">
      <alignment wrapText="1"/>
    </xf>
    <xf numFmtId="164" fontId="14" fillId="4" borderId="31" xfId="2" applyNumberFormat="1" applyFont="1" applyFill="1" applyBorder="1" applyAlignment="1" applyProtection="1">
      <alignment vertical="center"/>
    </xf>
    <xf numFmtId="0" fontId="15" fillId="4" borderId="31" xfId="2" applyFont="1" applyFill="1" applyBorder="1" applyAlignment="1" applyProtection="1">
      <alignment vertical="top"/>
    </xf>
    <xf numFmtId="0" fontId="14" fillId="4" borderId="31" xfId="2" applyFont="1" applyFill="1" applyBorder="1" applyAlignment="1" applyProtection="1"/>
    <xf numFmtId="0" fontId="27" fillId="4" borderId="32" xfId="2" applyFill="1" applyBorder="1" applyAlignment="1" applyProtection="1">
      <alignment horizontal="left"/>
    </xf>
    <xf numFmtId="0" fontId="20" fillId="4" borderId="2" xfId="2" applyFont="1" applyFill="1" applyBorder="1" applyAlignment="1" applyProtection="1"/>
    <xf numFmtId="0" fontId="34" fillId="4" borderId="5" xfId="2" applyFont="1" applyFill="1" applyBorder="1" applyAlignment="1" applyProtection="1"/>
    <xf numFmtId="0" fontId="11" fillId="4" borderId="0" xfId="2" applyFont="1" applyFill="1" applyBorder="1" applyProtection="1"/>
    <xf numFmtId="0" fontId="11" fillId="4" borderId="27" xfId="2" applyFont="1" applyFill="1" applyBorder="1" applyAlignment="1" applyProtection="1">
      <alignment horizontal="center" vertical="center"/>
    </xf>
    <xf numFmtId="0" fontId="11" fillId="4" borderId="28" xfId="2" applyFont="1" applyFill="1" applyBorder="1" applyAlignment="1" applyProtection="1">
      <alignment horizontal="center" vertical="center"/>
    </xf>
    <xf numFmtId="0" fontId="11" fillId="4" borderId="29" xfId="2" applyFont="1" applyFill="1" applyBorder="1" applyAlignment="1" applyProtection="1">
      <alignment horizontal="center" vertical="center"/>
    </xf>
    <xf numFmtId="0" fontId="15" fillId="4" borderId="4" xfId="0" applyFont="1" applyFill="1" applyBorder="1">
      <protection locked="0"/>
    </xf>
    <xf numFmtId="0" fontId="34" fillId="4" borderId="5" xfId="0" applyFont="1" applyFill="1" applyBorder="1">
      <protection locked="0"/>
    </xf>
    <xf numFmtId="0" fontId="34" fillId="4" borderId="7" xfId="2" applyFont="1" applyFill="1" applyBorder="1" applyAlignment="1" applyProtection="1"/>
    <xf numFmtId="0" fontId="15" fillId="4" borderId="12" xfId="0" applyFont="1" applyFill="1" applyBorder="1">
      <protection locked="0"/>
    </xf>
    <xf numFmtId="0" fontId="34" fillId="4" borderId="13" xfId="2" applyFont="1" applyFill="1" applyBorder="1" applyAlignment="1" applyProtection="1"/>
    <xf numFmtId="0" fontId="34" fillId="4" borderId="12" xfId="2" applyFont="1" applyFill="1" applyBorder="1" applyAlignment="1" applyProtection="1"/>
    <xf numFmtId="0" fontId="34" fillId="4" borderId="8" xfId="2" applyFont="1" applyFill="1" applyBorder="1" applyAlignment="1" applyProtection="1"/>
    <xf numFmtId="0" fontId="34" fillId="4" borderId="2" xfId="2" applyFont="1" applyFill="1" applyBorder="1" applyAlignment="1" applyProtection="1"/>
    <xf numFmtId="0" fontId="20" fillId="4" borderId="2" xfId="2" applyFont="1" applyFill="1" applyBorder="1" applyProtection="1"/>
    <xf numFmtId="0" fontId="20" fillId="4" borderId="9" xfId="2" applyFont="1" applyFill="1" applyBorder="1" applyAlignment="1" applyProtection="1"/>
    <xf numFmtId="0" fontId="20" fillId="4" borderId="31" xfId="2" applyFont="1" applyFill="1" applyBorder="1" applyAlignment="1" applyProtection="1"/>
    <xf numFmtId="0" fontId="14" fillId="4" borderId="0" xfId="2" applyFont="1" applyFill="1" applyBorder="1" applyAlignment="1" applyProtection="1">
      <alignment horizontal="center" vertical="center" wrapText="1"/>
    </xf>
    <xf numFmtId="0" fontId="11" fillId="4" borderId="28" xfId="2" applyFont="1" applyFill="1" applyBorder="1" applyProtection="1"/>
    <xf numFmtId="0" fontId="20" fillId="4" borderId="28" xfId="2" applyFont="1" applyFill="1" applyBorder="1" applyProtection="1"/>
    <xf numFmtId="0" fontId="34" fillId="4" borderId="5" xfId="2" applyFont="1" applyFill="1" applyBorder="1" applyAlignment="1" applyProtection="1">
      <alignment vertical="top"/>
    </xf>
    <xf numFmtId="0" fontId="34" fillId="4" borderId="4" xfId="2" applyFont="1" applyFill="1" applyBorder="1" applyAlignment="1" applyProtection="1">
      <alignment vertical="top"/>
    </xf>
    <xf numFmtId="0" fontId="34" fillId="4" borderId="7" xfId="2" applyFont="1" applyFill="1" applyBorder="1" applyAlignment="1" applyProtection="1">
      <alignment vertical="top"/>
    </xf>
    <xf numFmtId="0" fontId="34" fillId="4" borderId="8" xfId="2" applyFont="1" applyFill="1" applyBorder="1" applyAlignment="1" applyProtection="1">
      <alignment vertical="top"/>
    </xf>
    <xf numFmtId="0" fontId="34" fillId="4" borderId="2" xfId="2" applyFont="1" applyFill="1" applyBorder="1" applyAlignment="1" applyProtection="1">
      <alignment vertical="top"/>
    </xf>
    <xf numFmtId="0" fontId="34" fillId="4" borderId="9" xfId="2" applyFont="1" applyFill="1" applyBorder="1" applyAlignment="1" applyProtection="1">
      <alignment vertical="top"/>
    </xf>
    <xf numFmtId="0" fontId="22" fillId="5" borderId="2" xfId="2" applyFont="1" applyFill="1" applyBorder="1" applyProtection="1">
      <protection locked="0"/>
    </xf>
    <xf numFmtId="0" fontId="0" fillId="4" borderId="0" xfId="0" applyFill="1">
      <protection locked="0"/>
    </xf>
    <xf numFmtId="0" fontId="0" fillId="0" borderId="34" xfId="0" applyBorder="1">
      <protection locked="0"/>
    </xf>
    <xf numFmtId="0" fontId="0" fillId="0" borderId="35" xfId="0" applyBorder="1">
      <protection locked="0"/>
    </xf>
    <xf numFmtId="0" fontId="0" fillId="0" borderId="36" xfId="0" applyBorder="1">
      <protection locked="0"/>
    </xf>
    <xf numFmtId="0" fontId="0" fillId="0" borderId="37" xfId="0" applyBorder="1">
      <protection locked="0"/>
    </xf>
    <xf numFmtId="0" fontId="0" fillId="0" borderId="38" xfId="0" applyBorder="1" applyAlignment="1">
      <alignment vertical="center" wrapText="1"/>
      <protection locked="0"/>
    </xf>
    <xf numFmtId="0" fontId="0" fillId="0" borderId="0" xfId="0" applyBorder="1">
      <protection locked="0"/>
    </xf>
    <xf numFmtId="0" fontId="0" fillId="0" borderId="0" xfId="0" applyBorder="1" applyAlignment="1">
      <alignment vertical="center" wrapText="1"/>
      <protection locked="0"/>
    </xf>
    <xf numFmtId="0" fontId="0" fillId="0" borderId="0" xfId="0" applyBorder="1" applyAlignment="1">
      <alignment vertical="top"/>
      <protection locked="0"/>
    </xf>
    <xf numFmtId="0" fontId="0" fillId="0" borderId="0" xfId="0" applyBorder="1" applyAlignment="1">
      <alignment vertical="top" wrapText="1"/>
      <protection locked="0"/>
    </xf>
    <xf numFmtId="0" fontId="50" fillId="0" borderId="0" xfId="0" applyFont="1" applyBorder="1" applyAlignment="1">
      <alignment horizontal="center" vertical="center" wrapText="1"/>
      <protection locked="0"/>
    </xf>
    <xf numFmtId="0" fontId="0" fillId="0" borderId="39" xfId="0" applyBorder="1">
      <protection locked="0"/>
    </xf>
    <xf numFmtId="0" fontId="0" fillId="0" borderId="40" xfId="0" applyBorder="1">
      <protection locked="0"/>
    </xf>
    <xf numFmtId="0" fontId="0" fillId="0" borderId="41" xfId="0" applyBorder="1">
      <protection locked="0"/>
    </xf>
    <xf numFmtId="0" fontId="26" fillId="0" borderId="3" xfId="5" applyFont="1" applyBorder="1" applyAlignment="1" applyProtection="1">
      <alignment horizontal="center"/>
      <protection locked="0"/>
    </xf>
    <xf numFmtId="0" fontId="20" fillId="4" borderId="0" xfId="2" applyFont="1" applyFill="1" applyBorder="1" applyAlignment="1" applyProtection="1">
      <alignment horizontal="left"/>
    </xf>
    <xf numFmtId="0" fontId="26" fillId="0" borderId="3" xfId="5" applyFont="1" applyBorder="1" applyAlignment="1" applyProtection="1">
      <alignment horizontal="center"/>
      <protection locked="0"/>
    </xf>
    <xf numFmtId="0" fontId="13" fillId="4" borderId="42" xfId="2" applyFont="1" applyFill="1" applyBorder="1" applyAlignment="1" applyProtection="1">
      <alignment horizontal="right" textRotation="90"/>
    </xf>
    <xf numFmtId="49" fontId="1" fillId="0" borderId="0" xfId="6" applyNumberFormat="1"/>
    <xf numFmtId="0" fontId="1" fillId="0" borderId="0" xfId="6"/>
    <xf numFmtId="0" fontId="49" fillId="0" borderId="0" xfId="0" applyFont="1" applyBorder="1" applyAlignment="1">
      <alignment horizontal="center" vertical="center" wrapText="1"/>
      <protection locked="0"/>
    </xf>
    <xf numFmtId="0" fontId="48" fillId="0" borderId="0" xfId="0" applyFont="1" applyBorder="1" applyAlignment="1">
      <alignment horizontal="center" vertical="center" wrapText="1"/>
      <protection locked="0"/>
    </xf>
    <xf numFmtId="0" fontId="48" fillId="0" borderId="0" xfId="0" applyFont="1" applyBorder="1" applyAlignment="1">
      <alignment horizontal="center" vertical="center"/>
      <protection locked="0"/>
    </xf>
    <xf numFmtId="0" fontId="51" fillId="0" borderId="0" xfId="0" applyFont="1" applyBorder="1" applyAlignment="1">
      <alignment horizontal="center" vertical="center" wrapText="1"/>
      <protection locked="0"/>
    </xf>
    <xf numFmtId="0" fontId="49" fillId="0" borderId="0" xfId="0" applyFont="1" applyBorder="1" applyAlignment="1">
      <alignment horizontal="center" vertical="center"/>
      <protection locked="0"/>
    </xf>
    <xf numFmtId="170" fontId="26" fillId="0" borderId="3" xfId="5" applyNumberFormat="1" applyFont="1" applyBorder="1" applyAlignment="1" applyProtection="1">
      <alignment horizontal="left"/>
    </xf>
    <xf numFmtId="0" fontId="26" fillId="0" borderId="3" xfId="5" applyFont="1" applyBorder="1" applyAlignment="1" applyProtection="1">
      <alignment horizontal="left"/>
      <protection locked="0"/>
    </xf>
    <xf numFmtId="49" fontId="26" fillId="0" borderId="10" xfId="5" applyNumberFormat="1" applyFont="1" applyBorder="1" applyAlignment="1" applyProtection="1">
      <alignment horizontal="center"/>
      <protection locked="0"/>
    </xf>
    <xf numFmtId="49" fontId="26" fillId="0" borderId="6" xfId="5" applyNumberFormat="1" applyFont="1" applyBorder="1" applyAlignment="1" applyProtection="1">
      <alignment horizontal="center"/>
      <protection locked="0"/>
    </xf>
    <xf numFmtId="49" fontId="26" fillId="0" borderId="11" xfId="5" applyNumberFormat="1" applyFont="1" applyBorder="1" applyAlignment="1" applyProtection="1">
      <alignment horizontal="center"/>
      <protection locked="0"/>
    </xf>
    <xf numFmtId="0" fontId="26" fillId="0" borderId="10" xfId="5" applyFont="1" applyBorder="1" applyAlignment="1" applyProtection="1">
      <alignment horizontal="left"/>
      <protection locked="0" hidden="1"/>
    </xf>
    <xf numFmtId="0" fontId="26" fillId="0" borderId="6" xfId="5" applyFont="1" applyBorder="1" applyAlignment="1" applyProtection="1">
      <alignment horizontal="left"/>
      <protection locked="0" hidden="1"/>
    </xf>
    <xf numFmtId="0" fontId="26" fillId="0" borderId="11" xfId="5" applyFont="1" applyBorder="1" applyAlignment="1" applyProtection="1">
      <alignment horizontal="left"/>
      <protection locked="0" hidden="1"/>
    </xf>
    <xf numFmtId="0" fontId="26" fillId="0" borderId="3" xfId="5" applyFont="1" applyBorder="1" applyAlignment="1" applyProtection="1">
      <alignment horizontal="center"/>
      <protection locked="0"/>
    </xf>
    <xf numFmtId="49" fontId="26" fillId="0" borderId="10" xfId="5" applyNumberFormat="1" applyFont="1" applyBorder="1" applyAlignment="1" applyProtection="1">
      <alignment horizontal="left"/>
      <protection locked="0"/>
    </xf>
    <xf numFmtId="49" fontId="26" fillId="0" borderId="6" xfId="5" applyNumberFormat="1" applyFont="1" applyBorder="1" applyAlignment="1" applyProtection="1">
      <alignment horizontal="left"/>
      <protection locked="0"/>
    </xf>
    <xf numFmtId="49" fontId="26" fillId="0" borderId="11" xfId="5" applyNumberFormat="1" applyFont="1" applyBorder="1" applyAlignment="1" applyProtection="1">
      <alignment horizontal="left"/>
      <protection locked="0"/>
    </xf>
    <xf numFmtId="0" fontId="26" fillId="0" borderId="10" xfId="5" applyFont="1" applyBorder="1" applyAlignment="1" applyProtection="1">
      <alignment horizontal="left"/>
      <protection locked="0"/>
    </xf>
    <xf numFmtId="0" fontId="26" fillId="0" borderId="6" xfId="5" applyFont="1" applyBorder="1" applyAlignment="1" applyProtection="1">
      <alignment horizontal="left"/>
      <protection locked="0"/>
    </xf>
    <xf numFmtId="0" fontId="26" fillId="0" borderId="11" xfId="5" applyFont="1" applyBorder="1" applyAlignment="1" applyProtection="1">
      <alignment horizontal="left"/>
      <protection locked="0"/>
    </xf>
    <xf numFmtId="0" fontId="53" fillId="7" borderId="3" xfId="5" applyFont="1" applyFill="1" applyBorder="1" applyAlignment="1">
      <alignment horizontal="center"/>
    </xf>
    <xf numFmtId="0" fontId="55" fillId="7" borderId="4" xfId="5" applyFont="1" applyFill="1" applyBorder="1" applyAlignment="1">
      <alignment horizontal="left" vertical="center"/>
    </xf>
    <xf numFmtId="0" fontId="55" fillId="7" borderId="5" xfId="5" applyFont="1" applyFill="1" applyBorder="1" applyAlignment="1">
      <alignment horizontal="left" vertical="center"/>
    </xf>
    <xf numFmtId="0" fontId="55" fillId="7" borderId="7" xfId="5" applyFont="1" applyFill="1" applyBorder="1" applyAlignment="1">
      <alignment horizontal="left" vertical="center"/>
    </xf>
    <xf numFmtId="0" fontId="55" fillId="7" borderId="8" xfId="5" applyFont="1" applyFill="1" applyBorder="1" applyAlignment="1">
      <alignment horizontal="left" vertical="center"/>
    </xf>
    <xf numFmtId="0" fontId="55" fillId="7" borderId="2" xfId="5" applyFont="1" applyFill="1" applyBorder="1" applyAlignment="1">
      <alignment horizontal="left" vertical="center"/>
    </xf>
    <xf numFmtId="0" fontId="55" fillId="7" borderId="9" xfId="5" applyFont="1" applyFill="1" applyBorder="1" applyAlignment="1">
      <alignment horizontal="left" vertical="center"/>
    </xf>
    <xf numFmtId="0" fontId="42" fillId="0" borderId="0" xfId="5" applyFont="1" applyAlignment="1">
      <alignment horizontal="right" shrinkToFit="1"/>
    </xf>
    <xf numFmtId="0" fontId="26" fillId="7" borderId="4" xfId="5" applyFont="1" applyFill="1" applyBorder="1" applyAlignment="1">
      <alignment horizontal="left" vertical="center"/>
    </xf>
    <xf numFmtId="0" fontId="26" fillId="7" borderId="5" xfId="5" applyFont="1" applyFill="1" applyBorder="1" applyAlignment="1">
      <alignment horizontal="left" vertical="center"/>
    </xf>
    <xf numFmtId="0" fontId="26" fillId="7" borderId="7" xfId="5" applyFont="1" applyFill="1" applyBorder="1" applyAlignment="1">
      <alignment horizontal="left" vertical="center"/>
    </xf>
    <xf numFmtId="0" fontId="26" fillId="7" borderId="8" xfId="5" applyFont="1" applyFill="1" applyBorder="1" applyAlignment="1">
      <alignment horizontal="left" vertical="center"/>
    </xf>
    <xf numFmtId="0" fontId="26" fillId="7" borderId="2" xfId="5" applyFont="1" applyFill="1" applyBorder="1" applyAlignment="1">
      <alignment horizontal="left" vertical="center"/>
    </xf>
    <xf numFmtId="0" fontId="26" fillId="7" borderId="9" xfId="5" applyFont="1" applyFill="1" applyBorder="1" applyAlignment="1">
      <alignment horizontal="left" vertical="center"/>
    </xf>
    <xf numFmtId="0" fontId="14" fillId="7" borderId="3" xfId="5" applyFont="1" applyFill="1" applyBorder="1" applyAlignment="1" applyProtection="1">
      <alignment horizontal="center"/>
    </xf>
    <xf numFmtId="0" fontId="26" fillId="7" borderId="3" xfId="5" applyFont="1" applyFill="1" applyBorder="1" applyAlignment="1" applyProtection="1">
      <alignment horizontal="left" vertical="center"/>
    </xf>
    <xf numFmtId="0" fontId="26" fillId="7" borderId="3" xfId="5" applyFont="1" applyFill="1" applyBorder="1" applyAlignment="1">
      <alignment horizontal="left" vertical="center"/>
    </xf>
    <xf numFmtId="0" fontId="26" fillId="7" borderId="3" xfId="5" applyFont="1" applyFill="1" applyBorder="1" applyAlignment="1">
      <alignment horizontal="center" vertical="center"/>
    </xf>
    <xf numFmtId="0" fontId="14" fillId="7" borderId="3" xfId="5" applyFont="1" applyFill="1" applyBorder="1" applyAlignment="1">
      <alignment horizontal="center"/>
    </xf>
    <xf numFmtId="170" fontId="26" fillId="0" borderId="15" xfId="5" applyNumberFormat="1" applyFont="1" applyBorder="1" applyAlignment="1" applyProtection="1">
      <alignment horizontal="left"/>
    </xf>
    <xf numFmtId="0" fontId="26" fillId="0" borderId="15" xfId="5" applyFont="1" applyBorder="1" applyAlignment="1" applyProtection="1">
      <alignment horizontal="left"/>
      <protection locked="0"/>
    </xf>
    <xf numFmtId="0" fontId="52" fillId="7" borderId="3" xfId="5" applyFont="1" applyFill="1" applyBorder="1" applyAlignment="1">
      <alignment horizontal="left" vertical="center"/>
    </xf>
    <xf numFmtId="0" fontId="26" fillId="7" borderId="10" xfId="5" applyFont="1" applyFill="1" applyBorder="1" applyAlignment="1">
      <alignment horizontal="left" vertical="center"/>
    </xf>
    <xf numFmtId="0" fontId="26" fillId="7" borderId="6" xfId="5" applyFont="1" applyFill="1" applyBorder="1" applyAlignment="1">
      <alignment horizontal="left" vertical="center"/>
    </xf>
    <xf numFmtId="0" fontId="26" fillId="7" borderId="11" xfId="5" applyFont="1" applyFill="1" applyBorder="1" applyAlignment="1">
      <alignment horizontal="left" vertical="center"/>
    </xf>
    <xf numFmtId="0" fontId="55" fillId="7" borderId="10" xfId="5" applyFont="1" applyFill="1" applyBorder="1" applyAlignment="1">
      <alignment horizontal="left" vertical="center"/>
    </xf>
    <xf numFmtId="0" fontId="55" fillId="7" borderId="6" xfId="5" applyFont="1" applyFill="1" applyBorder="1" applyAlignment="1">
      <alignment horizontal="left" vertical="center"/>
    </xf>
    <xf numFmtId="0" fontId="55" fillId="7" borderId="11" xfId="5" applyFont="1" applyFill="1" applyBorder="1" applyAlignment="1">
      <alignment horizontal="left" vertical="center"/>
    </xf>
    <xf numFmtId="0" fontId="26" fillId="7" borderId="3" xfId="5" applyFont="1" applyFill="1" applyBorder="1" applyAlignment="1">
      <alignment horizontal="center" vertical="center" wrapText="1"/>
    </xf>
    <xf numFmtId="49" fontId="14" fillId="0" borderId="0" xfId="5" applyNumberFormat="1" applyFont="1" applyAlignment="1">
      <alignment horizontal="left"/>
    </xf>
    <xf numFmtId="14" fontId="14" fillId="0" borderId="0" xfId="5" applyNumberFormat="1" applyFont="1" applyAlignment="1">
      <alignment horizontal="left"/>
    </xf>
    <xf numFmtId="0" fontId="14" fillId="0" borderId="0" xfId="5" applyNumberFormat="1" applyFont="1" applyAlignment="1">
      <alignment horizontal="left"/>
    </xf>
    <xf numFmtId="0" fontId="26" fillId="3" borderId="16" xfId="5" applyFont="1" applyFill="1" applyBorder="1" applyAlignment="1">
      <alignment horizontal="center" vertical="center" wrapText="1"/>
    </xf>
    <xf numFmtId="0" fontId="26" fillId="3" borderId="17" xfId="5" applyFont="1" applyFill="1" applyBorder="1" applyAlignment="1">
      <alignment horizontal="center" vertical="center" wrapText="1"/>
    </xf>
    <xf numFmtId="0" fontId="26" fillId="7" borderId="6" xfId="5" applyFont="1" applyFill="1" applyBorder="1" applyAlignment="1">
      <alignment horizontal="center"/>
    </xf>
    <xf numFmtId="0" fontId="14" fillId="7" borderId="20" xfId="5" applyFont="1" applyFill="1" applyBorder="1" applyAlignment="1">
      <alignment horizontal="center"/>
    </xf>
    <xf numFmtId="0" fontId="14" fillId="7" borderId="21" xfId="5" applyFont="1" applyFill="1" applyBorder="1" applyAlignment="1">
      <alignment horizontal="center"/>
    </xf>
    <xf numFmtId="0" fontId="26" fillId="6" borderId="2" xfId="5" applyFont="1" applyFill="1" applyBorder="1" applyAlignment="1" applyProtection="1">
      <alignment horizontal="left"/>
      <protection locked="0"/>
    </xf>
    <xf numFmtId="14" fontId="26" fillId="6" borderId="2" xfId="5" applyNumberFormat="1" applyFont="1" applyFill="1" applyBorder="1" applyAlignment="1" applyProtection="1">
      <alignment horizontal="left"/>
      <protection locked="0"/>
    </xf>
    <xf numFmtId="0" fontId="18" fillId="0" borderId="0" xfId="5" applyFont="1" applyAlignment="1">
      <alignment horizontal="center" vertical="center"/>
    </xf>
    <xf numFmtId="49" fontId="26" fillId="6" borderId="2" xfId="5" applyNumberFormat="1" applyFont="1" applyFill="1" applyBorder="1" applyAlignment="1" applyProtection="1">
      <alignment horizontal="left"/>
      <protection locked="0"/>
    </xf>
    <xf numFmtId="0" fontId="26" fillId="0" borderId="0" xfId="5" applyFont="1" applyAlignment="1">
      <alignment horizontal="right"/>
    </xf>
    <xf numFmtId="0" fontId="32" fillId="0" borderId="0" xfId="5" applyNumberFormat="1" applyFont="1" applyAlignment="1">
      <alignment horizontal="right" shrinkToFit="1"/>
    </xf>
    <xf numFmtId="0" fontId="26" fillId="0" borderId="0" xfId="5" applyFont="1" applyAlignment="1">
      <alignment horizontal="left"/>
    </xf>
    <xf numFmtId="0" fontId="14" fillId="5" borderId="5" xfId="2" applyFont="1" applyFill="1" applyBorder="1" applyAlignment="1" applyProtection="1">
      <alignment horizontal="left"/>
    </xf>
    <xf numFmtId="0" fontId="14" fillId="5" borderId="7" xfId="2" applyFont="1" applyFill="1" applyBorder="1" applyAlignment="1" applyProtection="1">
      <alignment horizontal="left"/>
    </xf>
    <xf numFmtId="167" fontId="27" fillId="3" borderId="10" xfId="2" applyNumberFormat="1" applyFill="1" applyBorder="1" applyAlignment="1" applyProtection="1">
      <alignment horizontal="center"/>
    </xf>
    <xf numFmtId="167" fontId="27" fillId="3" borderId="6" xfId="2" applyNumberFormat="1" applyFill="1" applyBorder="1" applyAlignment="1" applyProtection="1">
      <alignment horizontal="center"/>
    </xf>
    <xf numFmtId="167" fontId="27" fillId="3" borderId="11" xfId="2" applyNumberFormat="1" applyFill="1" applyBorder="1" applyAlignment="1" applyProtection="1">
      <alignment horizontal="center"/>
    </xf>
    <xf numFmtId="0" fontId="21" fillId="3" borderId="10" xfId="2" applyFont="1" applyFill="1" applyBorder="1" applyAlignment="1" applyProtection="1">
      <alignment horizontal="center" shrinkToFit="1"/>
    </xf>
    <xf numFmtId="0" fontId="21" fillId="3" borderId="11" xfId="2" applyFont="1" applyFill="1" applyBorder="1" applyAlignment="1" applyProtection="1">
      <alignment horizontal="center" shrinkToFit="1"/>
    </xf>
    <xf numFmtId="0" fontId="14" fillId="4" borderId="10" xfId="2" applyFont="1" applyFill="1" applyBorder="1" applyAlignment="1" applyProtection="1"/>
    <xf numFmtId="0" fontId="14" fillId="4" borderId="6" xfId="2" applyFont="1" applyFill="1" applyBorder="1" applyAlignment="1" applyProtection="1"/>
    <xf numFmtId="0" fontId="14" fillId="4" borderId="11" xfId="2" applyFont="1" applyFill="1" applyBorder="1" applyAlignment="1" applyProtection="1"/>
    <xf numFmtId="0" fontId="14" fillId="3" borderId="3" xfId="2" applyFont="1" applyFill="1" applyBorder="1" applyAlignment="1" applyProtection="1">
      <alignment horizontal="center"/>
    </xf>
    <xf numFmtId="0" fontId="14" fillId="4" borderId="3" xfId="2" applyFont="1" applyFill="1" applyBorder="1" applyAlignment="1" applyProtection="1">
      <alignment horizontal="left"/>
    </xf>
    <xf numFmtId="0" fontId="0" fillId="4" borderId="0" xfId="2" applyFont="1" applyFill="1" applyBorder="1" applyAlignment="1" applyProtection="1">
      <alignment horizontal="left"/>
    </xf>
    <xf numFmtId="0" fontId="0" fillId="4" borderId="13" xfId="2" applyFont="1" applyFill="1" applyBorder="1" applyAlignment="1" applyProtection="1">
      <alignment horizontal="left"/>
    </xf>
    <xf numFmtId="0" fontId="40" fillId="4" borderId="10" xfId="2" applyFont="1" applyFill="1" applyBorder="1" applyAlignment="1" applyProtection="1"/>
    <xf numFmtId="0" fontId="41" fillId="4" borderId="6" xfId="2" applyFont="1" applyFill="1" applyBorder="1" applyAlignment="1" applyProtection="1"/>
    <xf numFmtId="0" fontId="41" fillId="4" borderId="11" xfId="2" applyFont="1" applyFill="1" applyBorder="1" applyAlignment="1" applyProtection="1"/>
    <xf numFmtId="0" fontId="25" fillId="4" borderId="0" xfId="2" applyFont="1" applyFill="1" applyBorder="1" applyAlignment="1" applyProtection="1">
      <alignment horizontal="center" vertical="center" wrapText="1"/>
    </xf>
    <xf numFmtId="0" fontId="38" fillId="4" borderId="0" xfId="2" applyFont="1" applyFill="1" applyBorder="1" applyAlignment="1" applyProtection="1">
      <alignment horizontal="center"/>
    </xf>
    <xf numFmtId="0" fontId="27" fillId="3" borderId="10" xfId="2" applyFill="1" applyBorder="1" applyAlignment="1" applyProtection="1">
      <alignment horizontal="left" shrinkToFit="1"/>
    </xf>
    <xf numFmtId="0" fontId="27" fillId="3" borderId="6" xfId="2" applyFill="1" applyBorder="1" applyAlignment="1" applyProtection="1">
      <alignment horizontal="left" shrinkToFit="1"/>
    </xf>
    <xf numFmtId="0" fontId="27" fillId="3" borderId="11" xfId="2" applyFill="1" applyBorder="1" applyAlignment="1" applyProtection="1">
      <alignment horizontal="left" shrinkToFit="1"/>
    </xf>
    <xf numFmtId="49" fontId="0" fillId="3" borderId="10" xfId="2" applyNumberFormat="1" applyFont="1" applyFill="1" applyBorder="1" applyAlignment="1" applyProtection="1">
      <alignment horizontal="left"/>
    </xf>
    <xf numFmtId="0" fontId="27" fillId="3" borderId="6" xfId="2" applyNumberFormat="1" applyFill="1" applyBorder="1" applyAlignment="1" applyProtection="1">
      <alignment horizontal="left"/>
    </xf>
    <xf numFmtId="0" fontId="27" fillId="3" borderId="11" xfId="2" applyNumberFormat="1" applyFill="1" applyBorder="1" applyAlignment="1" applyProtection="1">
      <alignment horizontal="left"/>
    </xf>
    <xf numFmtId="0" fontId="27" fillId="3" borderId="10" xfId="2" applyFill="1" applyBorder="1" applyAlignment="1" applyProtection="1">
      <alignment horizontal="left"/>
    </xf>
    <xf numFmtId="0" fontId="27" fillId="3" borderId="6" xfId="2" applyFill="1" applyBorder="1" applyAlignment="1" applyProtection="1">
      <alignment horizontal="left"/>
    </xf>
    <xf numFmtId="0" fontId="27" fillId="3" borderId="11" xfId="2" applyFill="1" applyBorder="1" applyAlignment="1" applyProtection="1">
      <alignment horizontal="left"/>
    </xf>
    <xf numFmtId="0" fontId="17" fillId="3" borderId="3" xfId="2" applyFont="1" applyFill="1" applyBorder="1" applyAlignment="1" applyProtection="1">
      <alignment horizontal="center"/>
    </xf>
    <xf numFmtId="166" fontId="21" fillId="3" borderId="10" xfId="2" applyNumberFormat="1" applyFont="1" applyFill="1" applyBorder="1" applyAlignment="1" applyProtection="1">
      <alignment horizontal="center"/>
    </xf>
    <xf numFmtId="166" fontId="21" fillId="3" borderId="11" xfId="2" applyNumberFormat="1" applyFont="1" applyFill="1" applyBorder="1" applyAlignment="1" applyProtection="1">
      <alignment horizontal="center"/>
    </xf>
    <xf numFmtId="0" fontId="16" fillId="3" borderId="10" xfId="2" applyFont="1" applyFill="1" applyBorder="1" applyAlignment="1" applyProtection="1">
      <alignment horizontal="left"/>
    </xf>
    <xf numFmtId="0" fontId="16" fillId="3" borderId="6" xfId="2" applyFont="1" applyFill="1" applyBorder="1" applyAlignment="1" applyProtection="1">
      <alignment horizontal="left"/>
    </xf>
    <xf numFmtId="0" fontId="16" fillId="3" borderId="11" xfId="2" applyFont="1" applyFill="1" applyBorder="1" applyAlignment="1" applyProtection="1">
      <alignment horizontal="left"/>
    </xf>
    <xf numFmtId="0" fontId="16" fillId="3" borderId="3" xfId="2" applyFont="1" applyFill="1" applyBorder="1" applyAlignment="1" applyProtection="1">
      <alignment horizontal="left"/>
    </xf>
    <xf numFmtId="0" fontId="20" fillId="5" borderId="10" xfId="2" applyFont="1" applyFill="1" applyBorder="1" applyAlignment="1" applyProtection="1">
      <alignment horizontal="left"/>
      <protection locked="0"/>
    </xf>
    <xf numFmtId="0" fontId="20" fillId="5" borderId="6" xfId="2" applyFont="1" applyFill="1" applyBorder="1" applyAlignment="1" applyProtection="1">
      <alignment horizontal="left"/>
      <protection locked="0"/>
    </xf>
    <xf numFmtId="0" fontId="20" fillId="5" borderId="11" xfId="2" applyFont="1" applyFill="1" applyBorder="1" applyAlignment="1" applyProtection="1">
      <alignment horizontal="left"/>
      <protection locked="0"/>
    </xf>
    <xf numFmtId="0" fontId="16" fillId="3" borderId="10" xfId="2" applyFont="1" applyFill="1" applyBorder="1" applyAlignment="1" applyProtection="1"/>
    <xf numFmtId="0" fontId="16" fillId="3" borderId="6" xfId="2" applyFont="1" applyFill="1" applyBorder="1" applyAlignment="1" applyProtection="1"/>
    <xf numFmtId="0" fontId="16" fillId="3" borderId="11" xfId="2" applyFont="1" applyFill="1" applyBorder="1" applyAlignment="1" applyProtection="1"/>
    <xf numFmtId="0" fontId="16" fillId="3" borderId="10" xfId="2" applyFont="1" applyFill="1" applyBorder="1" applyAlignment="1" applyProtection="1">
      <alignment horizontal="center"/>
    </xf>
    <xf numFmtId="0" fontId="16" fillId="3" borderId="6" xfId="2" applyFont="1" applyFill="1" applyBorder="1" applyAlignment="1" applyProtection="1">
      <alignment horizontal="center"/>
    </xf>
    <xf numFmtId="0" fontId="16" fillId="3" borderId="11" xfId="2" applyFont="1" applyFill="1" applyBorder="1" applyAlignment="1" applyProtection="1">
      <alignment horizontal="center"/>
    </xf>
    <xf numFmtId="0" fontId="16" fillId="3" borderId="3" xfId="2" applyFont="1" applyFill="1" applyBorder="1" applyAlignment="1" applyProtection="1">
      <alignment horizontal="center"/>
    </xf>
    <xf numFmtId="0" fontId="16" fillId="3" borderId="4" xfId="2" applyFont="1" applyFill="1" applyBorder="1" applyAlignment="1" applyProtection="1">
      <alignment horizontal="left" vertical="center" wrapText="1"/>
    </xf>
    <xf numFmtId="0" fontId="16" fillId="3" borderId="5" xfId="2" applyFont="1" applyFill="1" applyBorder="1" applyAlignment="1" applyProtection="1">
      <alignment horizontal="left" vertical="center" wrapText="1"/>
    </xf>
    <xf numFmtId="0" fontId="16" fillId="3" borderId="7" xfId="2" applyFont="1" applyFill="1" applyBorder="1" applyAlignment="1" applyProtection="1">
      <alignment horizontal="left" vertical="center" wrapText="1"/>
    </xf>
    <xf numFmtId="0" fontId="16" fillId="3" borderId="8" xfId="2" applyFont="1" applyFill="1" applyBorder="1" applyAlignment="1" applyProtection="1">
      <alignment horizontal="left" vertical="center" wrapText="1"/>
    </xf>
    <xf numFmtId="0" fontId="16" fillId="3" borderId="2" xfId="2" applyFont="1" applyFill="1" applyBorder="1" applyAlignment="1" applyProtection="1">
      <alignment horizontal="left" vertical="center" wrapText="1"/>
    </xf>
    <xf numFmtId="0" fontId="16" fillId="3" borderId="9" xfId="2" applyFont="1" applyFill="1" applyBorder="1" applyAlignment="1" applyProtection="1">
      <alignment horizontal="left" vertical="center" wrapText="1"/>
    </xf>
    <xf numFmtId="0" fontId="14" fillId="4" borderId="10" xfId="2" applyFont="1" applyFill="1" applyBorder="1" applyAlignment="1" applyProtection="1">
      <alignment horizontal="left"/>
    </xf>
    <xf numFmtId="0" fontId="14" fillId="4" borderId="6" xfId="2" applyFont="1" applyFill="1" applyBorder="1" applyAlignment="1" applyProtection="1">
      <alignment horizontal="left"/>
    </xf>
    <xf numFmtId="0" fontId="14" fillId="4" borderId="11" xfId="2" applyFont="1" applyFill="1" applyBorder="1" applyAlignment="1" applyProtection="1">
      <alignment horizontal="left"/>
    </xf>
    <xf numFmtId="169" fontId="14" fillId="5" borderId="3" xfId="2" applyNumberFormat="1" applyFont="1" applyFill="1" applyBorder="1" applyAlignment="1" applyProtection="1">
      <alignment horizontal="right" shrinkToFit="1"/>
      <protection locked="0"/>
    </xf>
    <xf numFmtId="0" fontId="16" fillId="10" borderId="10" xfId="2" applyFont="1" applyFill="1" applyBorder="1" applyAlignment="1" applyProtection="1">
      <alignment horizontal="left"/>
    </xf>
    <xf numFmtId="0" fontId="16" fillId="10" borderId="6" xfId="2" applyFont="1" applyFill="1" applyBorder="1" applyAlignment="1" applyProtection="1">
      <alignment horizontal="left"/>
    </xf>
    <xf numFmtId="0" fontId="16" fillId="10" borderId="11" xfId="2" applyFont="1" applyFill="1" applyBorder="1" applyAlignment="1" applyProtection="1">
      <alignment horizontal="left"/>
    </xf>
    <xf numFmtId="0" fontId="14" fillId="5" borderId="10" xfId="2" applyFont="1" applyFill="1" applyBorder="1" applyAlignment="1" applyProtection="1">
      <alignment horizontal="left"/>
      <protection locked="0"/>
    </xf>
    <xf numFmtId="0" fontId="14" fillId="5" borderId="6" xfId="2" applyFont="1" applyFill="1" applyBorder="1" applyAlignment="1" applyProtection="1">
      <alignment horizontal="left"/>
      <protection locked="0"/>
    </xf>
    <xf numFmtId="0" fontId="14" fillId="5" borderId="11" xfId="2" applyFont="1" applyFill="1" applyBorder="1" applyAlignment="1" applyProtection="1">
      <alignment horizontal="left"/>
      <protection locked="0"/>
    </xf>
    <xf numFmtId="0" fontId="17" fillId="3" borderId="3" xfId="2" applyFont="1" applyFill="1" applyBorder="1" applyAlignment="1" applyProtection="1">
      <alignment horizontal="left"/>
    </xf>
    <xf numFmtId="165" fontId="14" fillId="5" borderId="3" xfId="2" applyNumberFormat="1" applyFont="1" applyFill="1" applyBorder="1" applyAlignment="1" applyProtection="1">
      <alignment horizontal="right" shrinkToFit="1"/>
      <protection locked="0"/>
    </xf>
    <xf numFmtId="0" fontId="17" fillId="4" borderId="3" xfId="2" applyFont="1" applyFill="1" applyBorder="1" applyAlignment="1" applyProtection="1">
      <alignment horizontal="left" shrinkToFit="1"/>
    </xf>
    <xf numFmtId="168" fontId="17" fillId="4" borderId="3" xfId="2" applyNumberFormat="1" applyFont="1" applyFill="1" applyBorder="1" applyAlignment="1" applyProtection="1">
      <alignment horizontal="center"/>
    </xf>
    <xf numFmtId="169" fontId="17" fillId="3" borderId="3" xfId="2" applyNumberFormat="1" applyFont="1" applyFill="1" applyBorder="1" applyAlignment="1" applyProtection="1">
      <alignment horizontal="right" shrinkToFit="1"/>
    </xf>
    <xf numFmtId="0" fontId="14" fillId="5" borderId="3" xfId="2" applyFont="1" applyFill="1" applyBorder="1" applyAlignment="1" applyProtection="1">
      <alignment horizontal="left"/>
      <protection locked="0"/>
    </xf>
    <xf numFmtId="169" fontId="14" fillId="5" borderId="14" xfId="2" applyNumberFormat="1" applyFont="1" applyFill="1" applyBorder="1" applyAlignment="1" applyProtection="1">
      <alignment horizontal="right" shrinkToFit="1"/>
      <protection locked="0"/>
    </xf>
    <xf numFmtId="0" fontId="16" fillId="4" borderId="0" xfId="2" applyFont="1" applyFill="1" applyBorder="1" applyAlignment="1" applyProtection="1">
      <alignment horizontal="right"/>
    </xf>
    <xf numFmtId="169" fontId="15" fillId="3" borderId="3" xfId="2" applyNumberFormat="1" applyFont="1" applyFill="1" applyBorder="1" applyAlignment="1" applyProtection="1">
      <alignment horizontal="right" shrinkToFit="1"/>
    </xf>
    <xf numFmtId="0" fontId="16" fillId="4" borderId="13" xfId="2" applyFont="1" applyFill="1" applyBorder="1" applyAlignment="1" applyProtection="1">
      <alignment horizontal="right"/>
    </xf>
    <xf numFmtId="169" fontId="15" fillId="3" borderId="10" xfId="2" applyNumberFormat="1" applyFont="1" applyFill="1" applyBorder="1" applyAlignment="1" applyProtection="1">
      <alignment horizontal="right" shrinkToFit="1"/>
    </xf>
    <xf numFmtId="169" fontId="15" fillId="3" borderId="6" xfId="2" applyNumberFormat="1" applyFont="1" applyFill="1" applyBorder="1" applyAlignment="1" applyProtection="1">
      <alignment horizontal="right" shrinkToFit="1"/>
    </xf>
    <xf numFmtId="169" fontId="15" fillId="3" borderId="11" xfId="2" applyNumberFormat="1" applyFont="1" applyFill="1" applyBorder="1" applyAlignment="1" applyProtection="1">
      <alignment horizontal="right" shrinkToFit="1"/>
    </xf>
    <xf numFmtId="0" fontId="14" fillId="4" borderId="0" xfId="2" applyFont="1" applyFill="1" applyBorder="1" applyAlignment="1" applyProtection="1">
      <alignment horizontal="right"/>
    </xf>
    <xf numFmtId="169" fontId="14" fillId="3" borderId="3" xfId="2" applyNumberFormat="1" applyFont="1" applyFill="1" applyBorder="1" applyAlignment="1" applyProtection="1">
      <alignment horizontal="right" shrinkToFit="1"/>
    </xf>
    <xf numFmtId="0" fontId="41" fillId="4" borderId="0" xfId="2" applyFont="1" applyFill="1" applyBorder="1" applyAlignment="1" applyProtection="1">
      <alignment horizontal="right"/>
    </xf>
    <xf numFmtId="0" fontId="41" fillId="4" borderId="13" xfId="2" applyFont="1" applyFill="1" applyBorder="1" applyAlignment="1" applyProtection="1">
      <alignment horizontal="right"/>
    </xf>
    <xf numFmtId="0" fontId="15" fillId="4" borderId="0" xfId="2" applyFont="1" applyFill="1" applyBorder="1" applyAlignment="1" applyProtection="1">
      <alignment horizontal="right"/>
    </xf>
    <xf numFmtId="0" fontId="15" fillId="4" borderId="13" xfId="2" applyFont="1" applyFill="1" applyBorder="1" applyAlignment="1" applyProtection="1">
      <alignment horizontal="right"/>
    </xf>
    <xf numFmtId="169" fontId="37" fillId="3" borderId="10" xfId="2" applyNumberFormat="1" applyFont="1" applyFill="1" applyBorder="1" applyAlignment="1" applyProtection="1">
      <alignment horizontal="right" shrinkToFit="1"/>
    </xf>
    <xf numFmtId="169" fontId="37" fillId="3" borderId="6" xfId="2" applyNumberFormat="1" applyFont="1" applyFill="1" applyBorder="1" applyAlignment="1" applyProtection="1">
      <alignment horizontal="right" shrinkToFit="1"/>
    </xf>
    <xf numFmtId="169" fontId="37" fillId="3" borderId="11" xfId="2" applyNumberFormat="1" applyFont="1" applyFill="1" applyBorder="1" applyAlignment="1" applyProtection="1">
      <alignment horizontal="right" shrinkToFit="1"/>
    </xf>
    <xf numFmtId="0" fontId="36" fillId="4" borderId="0" xfId="2" applyFont="1" applyFill="1" applyBorder="1" applyAlignment="1" applyProtection="1">
      <alignment horizontal="right"/>
    </xf>
    <xf numFmtId="0" fontId="36" fillId="4" borderId="13" xfId="2" applyFont="1" applyFill="1" applyBorder="1" applyAlignment="1" applyProtection="1">
      <alignment horizontal="right"/>
    </xf>
    <xf numFmtId="0" fontId="27" fillId="5" borderId="4" xfId="2" applyFont="1" applyFill="1" applyBorder="1" applyAlignment="1" applyProtection="1">
      <alignment horizontal="left"/>
    </xf>
    <xf numFmtId="0" fontId="27" fillId="5" borderId="5" xfId="2" applyFont="1" applyFill="1" applyBorder="1" applyAlignment="1" applyProtection="1">
      <alignment horizontal="left"/>
    </xf>
    <xf numFmtId="0" fontId="14" fillId="4" borderId="0" xfId="2" applyFont="1" applyFill="1" applyBorder="1" applyAlignment="1" applyProtection="1">
      <alignment horizontal="center"/>
    </xf>
    <xf numFmtId="0" fontId="14" fillId="0" borderId="4" xfId="2" applyFont="1" applyFill="1" applyBorder="1" applyAlignment="1" applyProtection="1">
      <alignment horizontal="center" vertical="center" wrapText="1"/>
    </xf>
    <xf numFmtId="0" fontId="14" fillId="0" borderId="5" xfId="2" applyFont="1" applyFill="1" applyBorder="1" applyAlignment="1" applyProtection="1">
      <alignment horizontal="center" vertical="center" wrapText="1"/>
    </xf>
    <xf numFmtId="0" fontId="14" fillId="0" borderId="7" xfId="2" applyFont="1" applyFill="1" applyBorder="1" applyAlignment="1" applyProtection="1">
      <alignment horizontal="center" vertical="center" wrapText="1"/>
    </xf>
    <xf numFmtId="0" fontId="14" fillId="0" borderId="12"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wrapText="1"/>
    </xf>
    <xf numFmtId="0" fontId="14" fillId="0" borderId="13" xfId="2" applyFont="1" applyFill="1" applyBorder="1" applyAlignment="1" applyProtection="1">
      <alignment horizontal="center" vertical="center" wrapText="1"/>
    </xf>
    <xf numFmtId="0" fontId="14" fillId="0" borderId="8" xfId="2" applyFont="1" applyFill="1" applyBorder="1" applyAlignment="1" applyProtection="1">
      <alignment horizontal="center" vertical="center" wrapText="1"/>
    </xf>
    <xf numFmtId="0" fontId="14" fillId="0" borderId="2" xfId="2" applyFont="1" applyFill="1" applyBorder="1" applyAlignment="1" applyProtection="1">
      <alignment horizontal="center" vertical="center" wrapText="1"/>
    </xf>
    <xf numFmtId="0" fontId="14" fillId="0" borderId="9" xfId="2" applyFont="1" applyFill="1" applyBorder="1" applyAlignment="1" applyProtection="1">
      <alignment horizontal="center" vertical="center" wrapText="1"/>
    </xf>
    <xf numFmtId="0" fontId="56" fillId="0" borderId="0" xfId="2" applyFont="1" applyFill="1" applyBorder="1" applyAlignment="1" applyProtection="1">
      <alignment horizontal="left" wrapText="1"/>
    </xf>
    <xf numFmtId="0" fontId="35" fillId="0" borderId="5" xfId="2" applyFont="1" applyFill="1" applyBorder="1" applyAlignment="1" applyProtection="1">
      <alignment horizontal="left" vertical="top"/>
    </xf>
    <xf numFmtId="0" fontId="14" fillId="4" borderId="0" xfId="2" applyFont="1" applyFill="1" applyBorder="1" applyAlignment="1" applyProtection="1">
      <alignment horizontal="left"/>
    </xf>
    <xf numFmtId="0" fontId="14" fillId="5" borderId="2" xfId="2" applyFont="1" applyFill="1" applyBorder="1" applyAlignment="1" applyProtection="1">
      <alignment horizontal="left"/>
      <protection locked="0"/>
    </xf>
    <xf numFmtId="0" fontId="14" fillId="5" borderId="0" xfId="2" applyFont="1" applyFill="1" applyBorder="1" applyAlignment="1" applyProtection="1">
      <alignment shrinkToFit="1"/>
    </xf>
    <xf numFmtId="0" fontId="17" fillId="5" borderId="2" xfId="2" applyFont="1" applyFill="1" applyBorder="1" applyAlignment="1" applyProtection="1">
      <alignment shrinkToFit="1"/>
    </xf>
    <xf numFmtId="0" fontId="14" fillId="5" borderId="12" xfId="2" applyFont="1" applyFill="1" applyBorder="1" applyAlignment="1" applyProtection="1">
      <alignment horizontal="left" shrinkToFit="1"/>
    </xf>
    <xf numFmtId="0" fontId="14" fillId="5" borderId="0" xfId="2" applyFont="1" applyFill="1" applyBorder="1" applyAlignment="1" applyProtection="1">
      <alignment horizontal="left" shrinkToFit="1"/>
    </xf>
    <xf numFmtId="0" fontId="14" fillId="5" borderId="8" xfId="2" applyFont="1" applyFill="1" applyBorder="1" applyAlignment="1" applyProtection="1">
      <alignment horizontal="left" shrinkToFit="1"/>
    </xf>
    <xf numFmtId="0" fontId="14" fillId="5" borderId="2" xfId="2" applyFont="1" applyFill="1" applyBorder="1" applyAlignment="1" applyProtection="1">
      <alignment horizontal="left" shrinkToFit="1"/>
    </xf>
    <xf numFmtId="0" fontId="13" fillId="4" borderId="0" xfId="2" applyFont="1" applyFill="1" applyBorder="1" applyAlignment="1" applyProtection="1">
      <alignment horizontal="left" vertical="center" wrapText="1"/>
    </xf>
    <xf numFmtId="169" fontId="14" fillId="4" borderId="10" xfId="2" applyNumberFormat="1" applyFont="1" applyFill="1" applyBorder="1" applyAlignment="1" applyProtection="1">
      <alignment horizontal="center" vertical="center" wrapText="1"/>
    </xf>
    <xf numFmtId="0" fontId="14" fillId="4" borderId="6" xfId="2" applyFont="1" applyFill="1" applyBorder="1" applyAlignment="1" applyProtection="1">
      <alignment horizontal="center" vertical="center" wrapText="1"/>
    </xf>
    <xf numFmtId="0" fontId="14" fillId="4" borderId="11" xfId="2" applyFont="1" applyFill="1" applyBorder="1" applyAlignment="1" applyProtection="1">
      <alignment horizontal="center" vertical="center" wrapText="1"/>
    </xf>
    <xf numFmtId="0" fontId="14" fillId="4" borderId="2" xfId="2" applyFont="1" applyFill="1" applyBorder="1" applyAlignment="1" applyProtection="1">
      <alignment horizontal="left"/>
    </xf>
    <xf numFmtId="0" fontId="11" fillId="2" borderId="0" xfId="2" applyFont="1" applyFill="1" applyBorder="1" applyAlignment="1" applyProtection="1">
      <alignment horizontal="center"/>
    </xf>
    <xf numFmtId="0" fontId="58" fillId="4" borderId="2" xfId="2" applyFont="1" applyFill="1" applyBorder="1" applyAlignment="1" applyProtection="1">
      <alignment horizontal="left" wrapText="1"/>
    </xf>
    <xf numFmtId="164" fontId="14" fillId="4" borderId="10" xfId="2" applyNumberFormat="1" applyFont="1" applyFill="1" applyBorder="1" applyAlignment="1" applyProtection="1">
      <alignment horizontal="center" vertical="center"/>
    </xf>
    <xf numFmtId="164" fontId="14" fillId="4" borderId="6" xfId="2" applyNumberFormat="1" applyFont="1" applyFill="1" applyBorder="1" applyAlignment="1" applyProtection="1">
      <alignment horizontal="center" vertical="center"/>
    </xf>
    <xf numFmtId="164" fontId="14" fillId="4" borderId="11" xfId="2" applyNumberFormat="1" applyFont="1" applyFill="1" applyBorder="1" applyAlignment="1" applyProtection="1">
      <alignment horizontal="center" vertical="center"/>
    </xf>
    <xf numFmtId="0" fontId="58" fillId="4" borderId="5" xfId="2" applyFont="1" applyFill="1" applyBorder="1" applyAlignment="1" applyProtection="1">
      <alignment horizontal="right" vertical="top"/>
    </xf>
    <xf numFmtId="0" fontId="27" fillId="7" borderId="10" xfId="2" applyFill="1" applyBorder="1" applyAlignment="1" applyProtection="1">
      <alignment horizontal="left" shrinkToFit="1"/>
    </xf>
    <xf numFmtId="0" fontId="27" fillId="7" borderId="6" xfId="2" applyFill="1" applyBorder="1" applyAlignment="1" applyProtection="1">
      <alignment horizontal="left" shrinkToFit="1"/>
    </xf>
    <xf numFmtId="0" fontId="27" fillId="7" borderId="11" xfId="2" applyFill="1" applyBorder="1" applyAlignment="1" applyProtection="1">
      <alignment horizontal="left" shrinkToFit="1"/>
    </xf>
    <xf numFmtId="49" fontId="0" fillId="7" borderId="10" xfId="2" applyNumberFormat="1" applyFont="1" applyFill="1" applyBorder="1" applyAlignment="1" applyProtection="1">
      <alignment horizontal="left"/>
    </xf>
    <xf numFmtId="0" fontId="27" fillId="7" borderId="6" xfId="2" applyNumberFormat="1" applyFill="1" applyBorder="1" applyAlignment="1" applyProtection="1">
      <alignment horizontal="left"/>
    </xf>
    <xf numFmtId="0" fontId="27" fillId="7" borderId="11" xfId="2" applyNumberFormat="1" applyFill="1" applyBorder="1" applyAlignment="1" applyProtection="1">
      <alignment horizontal="left"/>
    </xf>
    <xf numFmtId="0" fontId="27" fillId="7" borderId="10" xfId="2" applyFill="1" applyBorder="1" applyAlignment="1" applyProtection="1">
      <alignment horizontal="left"/>
    </xf>
    <xf numFmtId="0" fontId="27" fillId="7" borderId="6" xfId="2" applyFill="1" applyBorder="1" applyAlignment="1" applyProtection="1">
      <alignment horizontal="left"/>
    </xf>
    <xf numFmtId="0" fontId="27" fillId="7" borderId="11" xfId="2" applyFill="1" applyBorder="1" applyAlignment="1" applyProtection="1">
      <alignment horizontal="left"/>
    </xf>
    <xf numFmtId="0" fontId="14" fillId="7" borderId="3" xfId="2" applyFont="1" applyFill="1" applyBorder="1" applyAlignment="1" applyProtection="1">
      <alignment horizontal="center"/>
    </xf>
    <xf numFmtId="167" fontId="27" fillId="7" borderId="10" xfId="2" applyNumberFormat="1" applyFill="1" applyBorder="1" applyAlignment="1" applyProtection="1">
      <alignment horizontal="center"/>
    </xf>
    <xf numFmtId="167" fontId="27" fillId="7" borderId="6" xfId="2" applyNumberFormat="1" applyFill="1" applyBorder="1" applyAlignment="1" applyProtection="1">
      <alignment horizontal="center"/>
    </xf>
    <xf numFmtId="167" fontId="27" fillId="7" borderId="11" xfId="2" applyNumberFormat="1" applyFill="1" applyBorder="1" applyAlignment="1" applyProtection="1">
      <alignment horizontal="center"/>
    </xf>
    <xf numFmtId="0" fontId="21" fillId="7" borderId="10" xfId="2" applyFont="1" applyFill="1" applyBorder="1" applyAlignment="1" applyProtection="1">
      <alignment horizontal="center"/>
    </xf>
    <xf numFmtId="0" fontId="21" fillId="7" borderId="11" xfId="2" applyFont="1" applyFill="1" applyBorder="1" applyAlignment="1" applyProtection="1">
      <alignment horizontal="center"/>
    </xf>
    <xf numFmtId="166" fontId="21" fillId="7" borderId="10" xfId="2" applyNumberFormat="1" applyFont="1" applyFill="1" applyBorder="1" applyAlignment="1" applyProtection="1">
      <alignment horizontal="center"/>
    </xf>
    <xf numFmtId="166" fontId="21" fillId="7" borderId="11" xfId="2" applyNumberFormat="1" applyFont="1" applyFill="1" applyBorder="1" applyAlignment="1" applyProtection="1">
      <alignment horizontal="center"/>
    </xf>
    <xf numFmtId="0" fontId="16" fillId="7" borderId="10" xfId="2" applyFont="1" applyFill="1" applyBorder="1" applyAlignment="1" applyProtection="1">
      <alignment horizontal="center"/>
    </xf>
    <xf numFmtId="0" fontId="16" fillId="7" borderId="6" xfId="2" applyFont="1" applyFill="1" applyBorder="1" applyAlignment="1" applyProtection="1">
      <alignment horizontal="center"/>
    </xf>
    <xf numFmtId="0" fontId="16" fillId="7" borderId="11" xfId="2" applyFont="1" applyFill="1" applyBorder="1" applyAlignment="1" applyProtection="1">
      <alignment horizontal="center"/>
    </xf>
    <xf numFmtId="169" fontId="14" fillId="7" borderId="3" xfId="2" applyNumberFormat="1" applyFont="1" applyFill="1" applyBorder="1" applyAlignment="1" applyProtection="1">
      <alignment horizontal="right" shrinkToFit="1"/>
    </xf>
    <xf numFmtId="0" fontId="14" fillId="3" borderId="3" xfId="2" applyFont="1" applyFill="1" applyBorder="1" applyAlignment="1" applyProtection="1">
      <alignment horizontal="left"/>
    </xf>
    <xf numFmtId="165" fontId="14" fillId="7" borderId="3" xfId="2" applyNumberFormat="1" applyFont="1" applyFill="1" applyBorder="1" applyAlignment="1" applyProtection="1">
      <alignment horizontal="right" shrinkToFit="1"/>
    </xf>
    <xf numFmtId="0" fontId="14" fillId="7" borderId="3" xfId="2" applyFont="1" applyFill="1" applyBorder="1" applyAlignment="1" applyProtection="1">
      <alignment horizontal="left"/>
    </xf>
    <xf numFmtId="0" fontId="14" fillId="7" borderId="3" xfId="2" applyFont="1" applyFill="1" applyBorder="1" applyAlignment="1" applyProtection="1">
      <alignment horizontal="left"/>
      <protection locked="0"/>
    </xf>
    <xf numFmtId="169" fontId="14" fillId="7" borderId="14" xfId="2" applyNumberFormat="1" applyFont="1" applyFill="1" applyBorder="1" applyAlignment="1" applyProtection="1">
      <alignment horizontal="right" shrinkToFit="1"/>
    </xf>
    <xf numFmtId="0" fontId="14" fillId="7" borderId="2" xfId="2" applyFont="1" applyFill="1" applyBorder="1" applyAlignment="1" applyProtection="1">
      <alignment horizontal="left"/>
    </xf>
    <xf numFmtId="0" fontId="14" fillId="4" borderId="0" xfId="2" applyFont="1" applyFill="1" applyBorder="1" applyAlignment="1" applyProtection="1">
      <alignment horizontal="left" vertical="center" wrapText="1"/>
    </xf>
    <xf numFmtId="169" fontId="14" fillId="4" borderId="6" xfId="2" applyNumberFormat="1" applyFont="1" applyFill="1" applyBorder="1" applyAlignment="1" applyProtection="1">
      <alignment horizontal="center" vertical="center" wrapText="1"/>
    </xf>
    <xf numFmtId="169" fontId="14" fillId="4" borderId="11" xfId="2" applyNumberFormat="1" applyFont="1" applyFill="1" applyBorder="1" applyAlignment="1" applyProtection="1">
      <alignment horizontal="center" vertical="center" wrapText="1"/>
    </xf>
    <xf numFmtId="0" fontId="11" fillId="2" borderId="0" xfId="2" applyFont="1" applyFill="1" applyBorder="1" applyAlignment="1" applyProtection="1">
      <alignment horizontal="center" vertical="center"/>
    </xf>
    <xf numFmtId="0" fontId="34" fillId="4" borderId="0" xfId="2" applyFont="1" applyFill="1" applyBorder="1" applyAlignment="1" applyProtection="1">
      <alignment horizontal="left" vertical="top" wrapText="1"/>
    </xf>
    <xf numFmtId="0" fontId="34" fillId="4" borderId="31" xfId="2" applyFont="1" applyFill="1" applyBorder="1" applyAlignment="1" applyProtection="1">
      <alignment horizontal="left" vertical="top" wrapText="1"/>
    </xf>
    <xf numFmtId="0" fontId="34" fillId="4" borderId="4" xfId="2" applyFont="1" applyFill="1" applyBorder="1" applyAlignment="1" applyProtection="1">
      <alignment horizontal="left"/>
    </xf>
    <xf numFmtId="0" fontId="34" fillId="4" borderId="5" xfId="2" applyFont="1" applyFill="1" applyBorder="1" applyAlignment="1" applyProtection="1">
      <alignment horizontal="left"/>
    </xf>
    <xf numFmtId="0" fontId="34" fillId="4" borderId="7" xfId="2" applyFont="1" applyFill="1" applyBorder="1" applyAlignment="1" applyProtection="1">
      <alignment horizontal="left"/>
    </xf>
    <xf numFmtId="0" fontId="34" fillId="4" borderId="8" xfId="2" applyFont="1" applyFill="1" applyBorder="1" applyAlignment="1" applyProtection="1">
      <alignment horizontal="left"/>
    </xf>
    <xf numFmtId="0" fontId="34" fillId="4" borderId="2" xfId="2" applyFont="1" applyFill="1" applyBorder="1" applyAlignment="1" applyProtection="1">
      <alignment horizontal="left"/>
    </xf>
    <xf numFmtId="0" fontId="34" fillId="4" borderId="9" xfId="2" applyFont="1" applyFill="1" applyBorder="1" applyAlignment="1" applyProtection="1">
      <alignment horizontal="left"/>
    </xf>
    <xf numFmtId="164" fontId="14" fillId="4" borderId="10" xfId="2" applyNumberFormat="1" applyFont="1" applyFill="1" applyBorder="1" applyAlignment="1" applyProtection="1">
      <alignment horizontal="left" vertical="center"/>
    </xf>
    <xf numFmtId="164" fontId="14" fillId="4" borderId="6" xfId="2" applyNumberFormat="1" applyFont="1" applyFill="1" applyBorder="1" applyAlignment="1" applyProtection="1">
      <alignment horizontal="left" vertical="center"/>
    </xf>
    <xf numFmtId="164" fontId="14" fillId="4" borderId="11" xfId="2" applyNumberFormat="1" applyFont="1" applyFill="1" applyBorder="1" applyAlignment="1" applyProtection="1">
      <alignment horizontal="left" vertical="center"/>
    </xf>
    <xf numFmtId="0" fontId="20" fillId="4" borderId="2" xfId="2" applyFont="1" applyFill="1" applyBorder="1" applyAlignment="1" applyProtection="1">
      <alignment horizontal="left"/>
    </xf>
    <xf numFmtId="0" fontId="20" fillId="4" borderId="0" xfId="2" applyFont="1" applyFill="1" applyBorder="1" applyAlignment="1" applyProtection="1">
      <alignment horizontal="left"/>
    </xf>
    <xf numFmtId="0" fontId="20" fillId="4" borderId="31" xfId="2" applyFont="1" applyFill="1" applyBorder="1" applyAlignment="1" applyProtection="1">
      <alignment horizontal="left"/>
    </xf>
    <xf numFmtId="0" fontId="20" fillId="4" borderId="28" xfId="2" applyFont="1" applyFill="1" applyBorder="1" applyAlignment="1" applyProtection="1">
      <alignment horizontal="left"/>
    </xf>
    <xf numFmtId="0" fontId="20" fillId="4" borderId="29" xfId="2" applyFont="1" applyFill="1" applyBorder="1" applyAlignment="1" applyProtection="1">
      <alignment horizontal="left"/>
    </xf>
    <xf numFmtId="0" fontId="29" fillId="4" borderId="2" xfId="2" applyFont="1" applyFill="1" applyBorder="1" applyAlignment="1" applyProtection="1">
      <alignment horizontal="left" wrapText="1"/>
    </xf>
  </cellXfs>
  <cellStyles count="7">
    <cellStyle name="Prozent 2" xfId="3" xr:uid="{00000000-0005-0000-0000-000000000000}"/>
    <cellStyle name="Standard" xfId="0" builtinId="0"/>
    <cellStyle name="Standard 2" xfId="1" xr:uid="{00000000-0005-0000-0000-000002000000}"/>
    <cellStyle name="Standard 2 2" xfId="2" xr:uid="{00000000-0005-0000-0000-000003000000}"/>
    <cellStyle name="Standard 2 3" xfId="5" xr:uid="{00000000-0005-0000-0000-000004000000}"/>
    <cellStyle name="Standard 3" xfId="4" xr:uid="{00000000-0005-0000-0000-000005000000}"/>
    <cellStyle name="Standard 3 2" xfId="6" xr:uid="{4C5BCAB7-FD3D-4DDA-A101-6AA0C5978245}"/>
  </cellStyles>
  <dxfs count="8">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C$10" lockText="1" noThreeD="1"/>
</file>

<file path=xl/ctrlProps/ctrlProp10.xml><?xml version="1.0" encoding="utf-8"?>
<formControlPr xmlns="http://schemas.microsoft.com/office/spreadsheetml/2009/9/main" objectType="CheckBox" fmlaLink="$N$57" lockText="1" noThreeD="1"/>
</file>

<file path=xl/ctrlProps/ctrlProp2.xml><?xml version="1.0" encoding="utf-8"?>
<formControlPr xmlns="http://schemas.microsoft.com/office/spreadsheetml/2009/9/main" objectType="CheckBox" fmlaLink="$AC$11" lockText="1" noThreeD="1"/>
</file>

<file path=xl/ctrlProps/ctrlProp3.xml><?xml version="1.0" encoding="utf-8"?>
<formControlPr xmlns="http://schemas.microsoft.com/office/spreadsheetml/2009/9/main" objectType="CheckBox" checked="Checked" fmlaLink="$N$53" lockText="1" noThreeD="1"/>
</file>

<file path=xl/ctrlProps/ctrlProp4.xml><?xml version="1.0" encoding="utf-8"?>
<formControlPr xmlns="http://schemas.microsoft.com/office/spreadsheetml/2009/9/main" objectType="CheckBox" checked="Checked" fmlaLink="$Z$56" lockText="1" noThreeD="1"/>
</file>

<file path=xl/ctrlProps/ctrlProp5.xml><?xml version="1.0" encoding="utf-8"?>
<formControlPr xmlns="http://schemas.microsoft.com/office/spreadsheetml/2009/9/main" objectType="CheckBox" checked="Checked" fmlaLink="$Z$55" lockText="1" noThreeD="1"/>
</file>

<file path=xl/ctrlProps/ctrlProp6.xml><?xml version="1.0" encoding="utf-8"?>
<formControlPr xmlns="http://schemas.microsoft.com/office/spreadsheetml/2009/9/main" objectType="CheckBox" checked="Checked" fmlaLink="$Z$54" lockText="1" noThreeD="1"/>
</file>

<file path=xl/ctrlProps/ctrlProp7.xml><?xml version="1.0" encoding="utf-8"?>
<formControlPr xmlns="http://schemas.microsoft.com/office/spreadsheetml/2009/9/main" objectType="CheckBox" checked="Checked" fmlaLink="$Z$53" lockText="1" noThreeD="1"/>
</file>

<file path=xl/ctrlProps/ctrlProp8.xml><?xml version="1.0" encoding="utf-8"?>
<formControlPr xmlns="http://schemas.microsoft.com/office/spreadsheetml/2009/9/main" objectType="CheckBox" fmlaLink="$N$55" lockText="1" noThreeD="1"/>
</file>

<file path=xl/ctrlProps/ctrlProp9.xml><?xml version="1.0" encoding="utf-8"?>
<formControlPr xmlns="http://schemas.microsoft.com/office/spreadsheetml/2009/9/main" objectType="CheckBox" checked="Checked" fmlaLink="$Z$5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8</xdr:row>
          <xdr:rowOff>38100</xdr:rowOff>
        </xdr:from>
        <xdr:to>
          <xdr:col>30</xdr:col>
          <xdr:colOff>123825</xdr:colOff>
          <xdr:row>10</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161925</xdr:rowOff>
        </xdr:from>
        <xdr:to>
          <xdr:col>30</xdr:col>
          <xdr:colOff>142875</xdr:colOff>
          <xdr:row>11</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180975</xdr:rowOff>
        </xdr:from>
        <xdr:to>
          <xdr:col>14</xdr:col>
          <xdr:colOff>0</xdr:colOff>
          <xdr:row>53</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190500</xdr:rowOff>
        </xdr:from>
        <xdr:to>
          <xdr:col>26</xdr:col>
          <xdr:colOff>0</xdr:colOff>
          <xdr:row>56</xdr:row>
          <xdr:rowOff>28575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190500</xdr:rowOff>
        </xdr:from>
        <xdr:to>
          <xdr:col>26</xdr:col>
          <xdr:colOff>0</xdr:colOff>
          <xdr:row>55</xdr:row>
          <xdr:rowOff>28575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190500</xdr:rowOff>
        </xdr:from>
        <xdr:to>
          <xdr:col>26</xdr:col>
          <xdr:colOff>0</xdr:colOff>
          <xdr:row>54</xdr:row>
          <xdr:rowOff>28575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51</xdr:row>
          <xdr:rowOff>190500</xdr:rowOff>
        </xdr:from>
        <xdr:to>
          <xdr:col>26</xdr:col>
          <xdr:colOff>0</xdr:colOff>
          <xdr:row>53</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53</xdr:row>
          <xdr:rowOff>180975</xdr:rowOff>
        </xdr:from>
        <xdr:to>
          <xdr:col>14</xdr:col>
          <xdr:colOff>9525</xdr:colOff>
          <xdr:row>55</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xdr:row>
          <xdr:rowOff>171450</xdr:rowOff>
        </xdr:from>
        <xdr:to>
          <xdr:col>26</xdr:col>
          <xdr:colOff>0</xdr:colOff>
          <xdr:row>57</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171450</xdr:rowOff>
        </xdr:from>
        <xdr:to>
          <xdr:col>14</xdr:col>
          <xdr:colOff>0</xdr:colOff>
          <xdr:row>57</xdr:row>
          <xdr:rowOff>9525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ACCB-EFCE-4945-B731-8EF9BD15C958}">
  <sheetPr codeName="Tabelle9"/>
  <dimension ref="A1:B5858"/>
  <sheetViews>
    <sheetView showGridLines="0" showRowColHeaders="0" zoomScale="115" zoomScaleNormal="115" workbookViewId="0"/>
  </sheetViews>
  <sheetFormatPr baseColWidth="10" defaultRowHeight="14.25" x14ac:dyDescent="0.2"/>
  <cols>
    <col min="1" max="1" width="6.7109375" style="171" bestFit="1" customWidth="1"/>
    <col min="2" max="2" width="33.85546875" style="172" bestFit="1" customWidth="1"/>
    <col min="3" max="16384" width="11.42578125" style="172"/>
  </cols>
  <sheetData>
    <row r="1" spans="1:2" x14ac:dyDescent="0.2">
      <c r="A1" s="171" t="s">
        <v>263</v>
      </c>
      <c r="B1" s="172" t="s">
        <v>264</v>
      </c>
    </row>
    <row r="2" spans="1:2" x14ac:dyDescent="0.2">
      <c r="A2" s="171" t="s">
        <v>265</v>
      </c>
      <c r="B2" s="172" t="s">
        <v>264</v>
      </c>
    </row>
    <row r="3" spans="1:2" x14ac:dyDescent="0.2">
      <c r="A3" s="171" t="s">
        <v>266</v>
      </c>
      <c r="B3" s="172" t="s">
        <v>264</v>
      </c>
    </row>
    <row r="4" spans="1:2" x14ac:dyDescent="0.2">
      <c r="A4" s="171" t="s">
        <v>267</v>
      </c>
      <c r="B4" s="172" t="s">
        <v>264</v>
      </c>
    </row>
    <row r="5" spans="1:2" x14ac:dyDescent="0.2">
      <c r="A5" s="171" t="s">
        <v>268</v>
      </c>
      <c r="B5" s="172" t="s">
        <v>264</v>
      </c>
    </row>
    <row r="6" spans="1:2" x14ac:dyDescent="0.2">
      <c r="A6" s="171" t="s">
        <v>269</v>
      </c>
      <c r="B6" s="172" t="s">
        <v>264</v>
      </c>
    </row>
    <row r="7" spans="1:2" x14ac:dyDescent="0.2">
      <c r="A7" s="171" t="s">
        <v>270</v>
      </c>
      <c r="B7" s="172" t="s">
        <v>264</v>
      </c>
    </row>
    <row r="8" spans="1:2" x14ac:dyDescent="0.2">
      <c r="A8" s="171" t="s">
        <v>271</v>
      </c>
      <c r="B8" s="172" t="s">
        <v>264</v>
      </c>
    </row>
    <row r="9" spans="1:2" x14ac:dyDescent="0.2">
      <c r="A9" s="171" t="s">
        <v>272</v>
      </c>
      <c r="B9" s="172" t="s">
        <v>264</v>
      </c>
    </row>
    <row r="10" spans="1:2" x14ac:dyDescent="0.2">
      <c r="A10" s="171" t="s">
        <v>273</v>
      </c>
      <c r="B10" s="172" t="s">
        <v>264</v>
      </c>
    </row>
    <row r="11" spans="1:2" x14ac:dyDescent="0.2">
      <c r="A11" s="171" t="s">
        <v>274</v>
      </c>
      <c r="B11" s="172" t="s">
        <v>264</v>
      </c>
    </row>
    <row r="12" spans="1:2" x14ac:dyDescent="0.2">
      <c r="A12" s="171" t="s">
        <v>275</v>
      </c>
      <c r="B12" s="172" t="s">
        <v>264</v>
      </c>
    </row>
    <row r="13" spans="1:2" x14ac:dyDescent="0.2">
      <c r="A13" s="171" t="s">
        <v>276</v>
      </c>
      <c r="B13" s="172" t="s">
        <v>264</v>
      </c>
    </row>
    <row r="14" spans="1:2" x14ac:dyDescent="0.2">
      <c r="A14" s="171" t="s">
        <v>277</v>
      </c>
      <c r="B14" s="172" t="s">
        <v>264</v>
      </c>
    </row>
    <row r="15" spans="1:2" x14ac:dyDescent="0.2">
      <c r="A15" s="171" t="s">
        <v>278</v>
      </c>
      <c r="B15" s="172" t="s">
        <v>264</v>
      </c>
    </row>
    <row r="16" spans="1:2" x14ac:dyDescent="0.2">
      <c r="A16" s="171" t="s">
        <v>279</v>
      </c>
      <c r="B16" s="172" t="s">
        <v>264</v>
      </c>
    </row>
    <row r="17" spans="1:2" x14ac:dyDescent="0.2">
      <c r="A17" s="171" t="s">
        <v>280</v>
      </c>
      <c r="B17" s="172" t="s">
        <v>264</v>
      </c>
    </row>
    <row r="18" spans="1:2" x14ac:dyDescent="0.2">
      <c r="A18" s="171" t="s">
        <v>281</v>
      </c>
      <c r="B18" s="172" t="s">
        <v>264</v>
      </c>
    </row>
    <row r="19" spans="1:2" x14ac:dyDescent="0.2">
      <c r="A19" s="171" t="s">
        <v>282</v>
      </c>
      <c r="B19" s="172" t="s">
        <v>264</v>
      </c>
    </row>
    <row r="20" spans="1:2" x14ac:dyDescent="0.2">
      <c r="A20" s="171" t="s">
        <v>283</v>
      </c>
      <c r="B20" s="172" t="s">
        <v>264</v>
      </c>
    </row>
    <row r="21" spans="1:2" x14ac:dyDescent="0.2">
      <c r="A21" s="171" t="s">
        <v>284</v>
      </c>
      <c r="B21" s="172" t="s">
        <v>264</v>
      </c>
    </row>
    <row r="22" spans="1:2" x14ac:dyDescent="0.2">
      <c r="A22" s="171" t="s">
        <v>285</v>
      </c>
      <c r="B22" s="172" t="s">
        <v>264</v>
      </c>
    </row>
    <row r="23" spans="1:2" x14ac:dyDescent="0.2">
      <c r="A23" s="171" t="s">
        <v>286</v>
      </c>
      <c r="B23" s="172" t="s">
        <v>264</v>
      </c>
    </row>
    <row r="24" spans="1:2" x14ac:dyDescent="0.2">
      <c r="A24" s="171" t="s">
        <v>287</v>
      </c>
      <c r="B24" s="172" t="s">
        <v>264</v>
      </c>
    </row>
    <row r="25" spans="1:2" x14ac:dyDescent="0.2">
      <c r="A25" s="171" t="s">
        <v>288</v>
      </c>
      <c r="B25" s="172" t="s">
        <v>264</v>
      </c>
    </row>
    <row r="26" spans="1:2" x14ac:dyDescent="0.2">
      <c r="A26" s="171" t="s">
        <v>289</v>
      </c>
      <c r="B26" s="172" t="s">
        <v>290</v>
      </c>
    </row>
    <row r="27" spans="1:2" x14ac:dyDescent="0.2">
      <c r="A27" s="171" t="s">
        <v>291</v>
      </c>
      <c r="B27" s="172" t="s">
        <v>290</v>
      </c>
    </row>
    <row r="28" spans="1:2" x14ac:dyDescent="0.2">
      <c r="A28" s="171" t="s">
        <v>292</v>
      </c>
      <c r="B28" s="172" t="s">
        <v>290</v>
      </c>
    </row>
    <row r="29" spans="1:2" x14ac:dyDescent="0.2">
      <c r="A29" s="171" t="s">
        <v>293</v>
      </c>
      <c r="B29" s="172" t="s">
        <v>290</v>
      </c>
    </row>
    <row r="30" spans="1:2" x14ac:dyDescent="0.2">
      <c r="A30" s="171" t="s">
        <v>294</v>
      </c>
      <c r="B30" s="172" t="s">
        <v>290</v>
      </c>
    </row>
    <row r="31" spans="1:2" x14ac:dyDescent="0.2">
      <c r="A31" s="171" t="s">
        <v>295</v>
      </c>
      <c r="B31" s="172" t="s">
        <v>290</v>
      </c>
    </row>
    <row r="32" spans="1:2" x14ac:dyDescent="0.2">
      <c r="A32" s="171" t="s">
        <v>296</v>
      </c>
      <c r="B32" s="172" t="s">
        <v>297</v>
      </c>
    </row>
    <row r="33" spans="1:2" x14ac:dyDescent="0.2">
      <c r="A33" s="171" t="s">
        <v>298</v>
      </c>
      <c r="B33" s="172" t="s">
        <v>297</v>
      </c>
    </row>
    <row r="34" spans="1:2" x14ac:dyDescent="0.2">
      <c r="A34" s="171" t="s">
        <v>299</v>
      </c>
      <c r="B34" s="172" t="s">
        <v>297</v>
      </c>
    </row>
    <row r="35" spans="1:2" x14ac:dyDescent="0.2">
      <c r="A35" s="171" t="s">
        <v>300</v>
      </c>
      <c r="B35" s="172" t="s">
        <v>297</v>
      </c>
    </row>
    <row r="36" spans="1:2" x14ac:dyDescent="0.2">
      <c r="A36" s="171" t="s">
        <v>301</v>
      </c>
      <c r="B36" s="172" t="s">
        <v>297</v>
      </c>
    </row>
    <row r="37" spans="1:2" x14ac:dyDescent="0.2">
      <c r="A37" s="171" t="s">
        <v>302</v>
      </c>
      <c r="B37" s="172" t="s">
        <v>297</v>
      </c>
    </row>
    <row r="38" spans="1:2" x14ac:dyDescent="0.2">
      <c r="A38" s="171" t="s">
        <v>303</v>
      </c>
      <c r="B38" s="172" t="s">
        <v>304</v>
      </c>
    </row>
    <row r="39" spans="1:2" x14ac:dyDescent="0.2">
      <c r="A39" s="171" t="s">
        <v>305</v>
      </c>
      <c r="B39" s="172" t="s">
        <v>304</v>
      </c>
    </row>
    <row r="40" spans="1:2" x14ac:dyDescent="0.2">
      <c r="A40" s="171" t="s">
        <v>306</v>
      </c>
      <c r="B40" s="172" t="s">
        <v>304</v>
      </c>
    </row>
    <row r="41" spans="1:2" x14ac:dyDescent="0.2">
      <c r="A41" s="171" t="s">
        <v>307</v>
      </c>
      <c r="B41" s="172" t="s">
        <v>308</v>
      </c>
    </row>
    <row r="42" spans="1:2" x14ac:dyDescent="0.2">
      <c r="A42" s="171" t="s">
        <v>309</v>
      </c>
      <c r="B42" s="172" t="s">
        <v>308</v>
      </c>
    </row>
    <row r="43" spans="1:2" x14ac:dyDescent="0.2">
      <c r="A43" s="171" t="s">
        <v>310</v>
      </c>
      <c r="B43" s="172" t="s">
        <v>308</v>
      </c>
    </row>
    <row r="44" spans="1:2" x14ac:dyDescent="0.2">
      <c r="A44" s="171" t="s">
        <v>311</v>
      </c>
      <c r="B44" s="172" t="s">
        <v>312</v>
      </c>
    </row>
    <row r="45" spans="1:2" x14ac:dyDescent="0.2">
      <c r="A45" s="171" t="s">
        <v>313</v>
      </c>
      <c r="B45" s="172" t="s">
        <v>312</v>
      </c>
    </row>
    <row r="46" spans="1:2" x14ac:dyDescent="0.2">
      <c r="A46" s="171" t="s">
        <v>314</v>
      </c>
      <c r="B46" s="172" t="s">
        <v>315</v>
      </c>
    </row>
    <row r="47" spans="1:2" x14ac:dyDescent="0.2">
      <c r="A47" s="171" t="s">
        <v>316</v>
      </c>
      <c r="B47" s="172" t="s">
        <v>315</v>
      </c>
    </row>
    <row r="48" spans="1:2" x14ac:dyDescent="0.2">
      <c r="A48" s="171" t="s">
        <v>317</v>
      </c>
      <c r="B48" s="172" t="s">
        <v>315</v>
      </c>
    </row>
    <row r="49" spans="1:2" x14ac:dyDescent="0.2">
      <c r="A49" s="171" t="s">
        <v>318</v>
      </c>
      <c r="B49" s="172" t="s">
        <v>315</v>
      </c>
    </row>
    <row r="50" spans="1:2" x14ac:dyDescent="0.2">
      <c r="A50" s="171" t="s">
        <v>319</v>
      </c>
      <c r="B50" s="172" t="s">
        <v>315</v>
      </c>
    </row>
    <row r="51" spans="1:2" x14ac:dyDescent="0.2">
      <c r="A51" s="171" t="s">
        <v>320</v>
      </c>
      <c r="B51" s="172" t="s">
        <v>315</v>
      </c>
    </row>
    <row r="52" spans="1:2" x14ac:dyDescent="0.2">
      <c r="A52" s="171" t="s">
        <v>321</v>
      </c>
      <c r="B52" s="172" t="s">
        <v>322</v>
      </c>
    </row>
    <row r="53" spans="1:2" x14ac:dyDescent="0.2">
      <c r="A53" s="171" t="s">
        <v>323</v>
      </c>
      <c r="B53" s="172" t="s">
        <v>322</v>
      </c>
    </row>
    <row r="54" spans="1:2" x14ac:dyDescent="0.2">
      <c r="A54" s="171" t="s">
        <v>324</v>
      </c>
      <c r="B54" s="172" t="s">
        <v>322</v>
      </c>
    </row>
    <row r="55" spans="1:2" x14ac:dyDescent="0.2">
      <c r="A55" s="171" t="s">
        <v>325</v>
      </c>
      <c r="B55" s="172" t="s">
        <v>322</v>
      </c>
    </row>
    <row r="56" spans="1:2" x14ac:dyDescent="0.2">
      <c r="A56" s="171" t="s">
        <v>326</v>
      </c>
      <c r="B56" s="172" t="s">
        <v>327</v>
      </c>
    </row>
    <row r="57" spans="1:2" x14ac:dyDescent="0.2">
      <c r="A57" s="171" t="s">
        <v>328</v>
      </c>
      <c r="B57" s="172" t="s">
        <v>327</v>
      </c>
    </row>
    <row r="58" spans="1:2" x14ac:dyDescent="0.2">
      <c r="A58" s="171" t="s">
        <v>329</v>
      </c>
      <c r="B58" s="172" t="s">
        <v>327</v>
      </c>
    </row>
    <row r="59" spans="1:2" x14ac:dyDescent="0.2">
      <c r="A59" s="171" t="s">
        <v>330</v>
      </c>
      <c r="B59" s="172" t="s">
        <v>331</v>
      </c>
    </row>
    <row r="60" spans="1:2" x14ac:dyDescent="0.2">
      <c r="A60" s="171" t="s">
        <v>332</v>
      </c>
      <c r="B60" s="172" t="s">
        <v>331</v>
      </c>
    </row>
    <row r="61" spans="1:2" x14ac:dyDescent="0.2">
      <c r="A61" s="171" t="s">
        <v>333</v>
      </c>
      <c r="B61" s="172" t="s">
        <v>331</v>
      </c>
    </row>
    <row r="62" spans="1:2" x14ac:dyDescent="0.2">
      <c r="A62" s="171" t="s">
        <v>334</v>
      </c>
      <c r="B62" s="172" t="s">
        <v>335</v>
      </c>
    </row>
    <row r="63" spans="1:2" x14ac:dyDescent="0.2">
      <c r="A63" s="171" t="s">
        <v>336</v>
      </c>
      <c r="B63" s="172" t="s">
        <v>335</v>
      </c>
    </row>
    <row r="64" spans="1:2" x14ac:dyDescent="0.2">
      <c r="A64" s="171" t="s">
        <v>337</v>
      </c>
      <c r="B64" s="172" t="s">
        <v>335</v>
      </c>
    </row>
    <row r="65" spans="1:2" x14ac:dyDescent="0.2">
      <c r="A65" s="171" t="s">
        <v>338</v>
      </c>
      <c r="B65" s="172" t="s">
        <v>335</v>
      </c>
    </row>
    <row r="66" spans="1:2" x14ac:dyDescent="0.2">
      <c r="A66" s="171" t="s">
        <v>339</v>
      </c>
      <c r="B66" s="172" t="s">
        <v>335</v>
      </c>
    </row>
    <row r="67" spans="1:2" x14ac:dyDescent="0.2">
      <c r="A67" s="171" t="s">
        <v>340</v>
      </c>
      <c r="B67" s="172" t="s">
        <v>341</v>
      </c>
    </row>
    <row r="68" spans="1:2" x14ac:dyDescent="0.2">
      <c r="A68" s="171" t="s">
        <v>342</v>
      </c>
      <c r="B68" s="172" t="s">
        <v>341</v>
      </c>
    </row>
    <row r="69" spans="1:2" x14ac:dyDescent="0.2">
      <c r="A69" s="171" t="s">
        <v>343</v>
      </c>
      <c r="B69" s="172" t="s">
        <v>344</v>
      </c>
    </row>
    <row r="70" spans="1:2" x14ac:dyDescent="0.2">
      <c r="A70" s="171" t="s">
        <v>345</v>
      </c>
      <c r="B70" s="172" t="s">
        <v>344</v>
      </c>
    </row>
    <row r="71" spans="1:2" x14ac:dyDescent="0.2">
      <c r="A71" s="171" t="s">
        <v>346</v>
      </c>
      <c r="B71" s="172" t="s">
        <v>347</v>
      </c>
    </row>
    <row r="72" spans="1:2" x14ac:dyDescent="0.2">
      <c r="A72" s="171" t="s">
        <v>348</v>
      </c>
      <c r="B72" s="172" t="s">
        <v>347</v>
      </c>
    </row>
    <row r="73" spans="1:2" x14ac:dyDescent="0.2">
      <c r="A73" s="171" t="s">
        <v>349</v>
      </c>
      <c r="B73" s="172" t="s">
        <v>347</v>
      </c>
    </row>
    <row r="74" spans="1:2" x14ac:dyDescent="0.2">
      <c r="A74" s="171" t="s">
        <v>350</v>
      </c>
      <c r="B74" s="172" t="s">
        <v>351</v>
      </c>
    </row>
    <row r="75" spans="1:2" x14ac:dyDescent="0.2">
      <c r="A75" s="171" t="s">
        <v>352</v>
      </c>
      <c r="B75" s="172" t="s">
        <v>351</v>
      </c>
    </row>
    <row r="76" spans="1:2" x14ac:dyDescent="0.2">
      <c r="A76" s="171" t="s">
        <v>353</v>
      </c>
      <c r="B76" s="172" t="s">
        <v>354</v>
      </c>
    </row>
    <row r="77" spans="1:2" x14ac:dyDescent="0.2">
      <c r="A77" s="171" t="s">
        <v>353</v>
      </c>
      <c r="B77" s="172" t="s">
        <v>351</v>
      </c>
    </row>
    <row r="78" spans="1:2" x14ac:dyDescent="0.2">
      <c r="A78" s="171" t="s">
        <v>353</v>
      </c>
      <c r="B78" s="172" t="s">
        <v>355</v>
      </c>
    </row>
    <row r="79" spans="1:2" x14ac:dyDescent="0.2">
      <c r="A79" s="171" t="s">
        <v>353</v>
      </c>
      <c r="B79" s="172" t="s">
        <v>356</v>
      </c>
    </row>
    <row r="80" spans="1:2" x14ac:dyDescent="0.2">
      <c r="A80" s="171" t="s">
        <v>357</v>
      </c>
      <c r="B80" s="172" t="s">
        <v>358</v>
      </c>
    </row>
    <row r="81" spans="1:2" x14ac:dyDescent="0.2">
      <c r="A81" s="171" t="s">
        <v>359</v>
      </c>
      <c r="B81" s="172" t="s">
        <v>360</v>
      </c>
    </row>
    <row r="82" spans="1:2" x14ac:dyDescent="0.2">
      <c r="A82" s="171" t="s">
        <v>361</v>
      </c>
      <c r="B82" s="172" t="s">
        <v>362</v>
      </c>
    </row>
    <row r="83" spans="1:2" x14ac:dyDescent="0.2">
      <c r="A83" s="171" t="s">
        <v>363</v>
      </c>
      <c r="B83" s="172" t="s">
        <v>364</v>
      </c>
    </row>
    <row r="84" spans="1:2" x14ac:dyDescent="0.2">
      <c r="A84" s="171" t="s">
        <v>365</v>
      </c>
      <c r="B84" s="172" t="s">
        <v>366</v>
      </c>
    </row>
    <row r="85" spans="1:2" x14ac:dyDescent="0.2">
      <c r="A85" s="171" t="s">
        <v>367</v>
      </c>
      <c r="B85" s="172" t="s">
        <v>366</v>
      </c>
    </row>
    <row r="86" spans="1:2" x14ac:dyDescent="0.2">
      <c r="A86" s="171" t="s">
        <v>368</v>
      </c>
      <c r="B86" s="172" t="s">
        <v>369</v>
      </c>
    </row>
    <row r="87" spans="1:2" x14ac:dyDescent="0.2">
      <c r="A87" s="171" t="s">
        <v>370</v>
      </c>
      <c r="B87" s="172" t="s">
        <v>369</v>
      </c>
    </row>
    <row r="88" spans="1:2" x14ac:dyDescent="0.2">
      <c r="A88" s="171" t="s">
        <v>371</v>
      </c>
      <c r="B88" s="172" t="s">
        <v>369</v>
      </c>
    </row>
    <row r="89" spans="1:2" x14ac:dyDescent="0.2">
      <c r="A89" s="171" t="s">
        <v>372</v>
      </c>
      <c r="B89" s="172" t="s">
        <v>373</v>
      </c>
    </row>
    <row r="90" spans="1:2" x14ac:dyDescent="0.2">
      <c r="A90" s="171" t="s">
        <v>374</v>
      </c>
      <c r="B90" s="172" t="s">
        <v>375</v>
      </c>
    </row>
    <row r="91" spans="1:2" x14ac:dyDescent="0.2">
      <c r="A91" s="171" t="s">
        <v>376</v>
      </c>
      <c r="B91" s="172" t="s">
        <v>375</v>
      </c>
    </row>
    <row r="92" spans="1:2" x14ac:dyDescent="0.2">
      <c r="A92" s="171" t="s">
        <v>377</v>
      </c>
      <c r="B92" s="172" t="s">
        <v>378</v>
      </c>
    </row>
    <row r="93" spans="1:2" x14ac:dyDescent="0.2">
      <c r="A93" s="171" t="s">
        <v>379</v>
      </c>
      <c r="B93" s="172" t="s">
        <v>378</v>
      </c>
    </row>
    <row r="94" spans="1:2" x14ac:dyDescent="0.2">
      <c r="A94" s="171" t="s">
        <v>379</v>
      </c>
      <c r="B94" s="172" t="s">
        <v>380</v>
      </c>
    </row>
    <row r="95" spans="1:2" x14ac:dyDescent="0.2">
      <c r="A95" s="171" t="s">
        <v>381</v>
      </c>
      <c r="B95" s="172" t="s">
        <v>382</v>
      </c>
    </row>
    <row r="96" spans="1:2" x14ac:dyDescent="0.2">
      <c r="A96" s="171" t="s">
        <v>383</v>
      </c>
      <c r="B96" s="172" t="s">
        <v>382</v>
      </c>
    </row>
    <row r="97" spans="1:2" x14ac:dyDescent="0.2">
      <c r="A97" s="171" t="s">
        <v>384</v>
      </c>
      <c r="B97" s="172" t="s">
        <v>385</v>
      </c>
    </row>
    <row r="98" spans="1:2" x14ac:dyDescent="0.2">
      <c r="A98" s="171" t="s">
        <v>386</v>
      </c>
      <c r="B98" s="172" t="s">
        <v>385</v>
      </c>
    </row>
    <row r="99" spans="1:2" x14ac:dyDescent="0.2">
      <c r="A99" s="171" t="s">
        <v>387</v>
      </c>
      <c r="B99" s="172" t="s">
        <v>385</v>
      </c>
    </row>
    <row r="100" spans="1:2" x14ac:dyDescent="0.2">
      <c r="A100" s="171" t="s">
        <v>388</v>
      </c>
      <c r="B100" s="172" t="s">
        <v>389</v>
      </c>
    </row>
    <row r="101" spans="1:2" x14ac:dyDescent="0.2">
      <c r="A101" s="171" t="s">
        <v>390</v>
      </c>
      <c r="B101" s="172" t="s">
        <v>389</v>
      </c>
    </row>
    <row r="102" spans="1:2" x14ac:dyDescent="0.2">
      <c r="A102" s="171" t="s">
        <v>391</v>
      </c>
      <c r="B102" s="172" t="s">
        <v>392</v>
      </c>
    </row>
    <row r="103" spans="1:2" x14ac:dyDescent="0.2">
      <c r="A103" s="171" t="s">
        <v>393</v>
      </c>
      <c r="B103" s="172" t="s">
        <v>394</v>
      </c>
    </row>
    <row r="104" spans="1:2" x14ac:dyDescent="0.2">
      <c r="A104" s="171" t="s">
        <v>395</v>
      </c>
      <c r="B104" s="172" t="s">
        <v>396</v>
      </c>
    </row>
    <row r="105" spans="1:2" x14ac:dyDescent="0.2">
      <c r="A105" s="171" t="s">
        <v>397</v>
      </c>
      <c r="B105" s="172" t="s">
        <v>396</v>
      </c>
    </row>
    <row r="106" spans="1:2" x14ac:dyDescent="0.2">
      <c r="A106" s="171" t="s">
        <v>397</v>
      </c>
      <c r="B106" s="172" t="s">
        <v>398</v>
      </c>
    </row>
    <row r="107" spans="1:2" x14ac:dyDescent="0.2">
      <c r="A107" s="171" t="s">
        <v>399</v>
      </c>
      <c r="B107" s="172" t="s">
        <v>400</v>
      </c>
    </row>
    <row r="108" spans="1:2" x14ac:dyDescent="0.2">
      <c r="A108" s="171" t="s">
        <v>401</v>
      </c>
      <c r="B108" s="172" t="s">
        <v>402</v>
      </c>
    </row>
    <row r="109" spans="1:2" x14ac:dyDescent="0.2">
      <c r="A109" s="171" t="s">
        <v>403</v>
      </c>
      <c r="B109" s="172" t="s">
        <v>402</v>
      </c>
    </row>
    <row r="110" spans="1:2" x14ac:dyDescent="0.2">
      <c r="A110" s="171" t="s">
        <v>404</v>
      </c>
      <c r="B110" s="172" t="s">
        <v>405</v>
      </c>
    </row>
    <row r="111" spans="1:2" x14ac:dyDescent="0.2">
      <c r="A111" s="171" t="s">
        <v>406</v>
      </c>
      <c r="B111" s="172" t="s">
        <v>407</v>
      </c>
    </row>
    <row r="112" spans="1:2" x14ac:dyDescent="0.2">
      <c r="A112" s="171" t="s">
        <v>408</v>
      </c>
      <c r="B112" s="172" t="s">
        <v>409</v>
      </c>
    </row>
    <row r="113" spans="1:2" x14ac:dyDescent="0.2">
      <c r="A113" s="171" t="s">
        <v>410</v>
      </c>
      <c r="B113" s="172" t="s">
        <v>411</v>
      </c>
    </row>
    <row r="114" spans="1:2" x14ac:dyDescent="0.2">
      <c r="A114" s="171" t="s">
        <v>412</v>
      </c>
      <c r="B114" s="172" t="s">
        <v>413</v>
      </c>
    </row>
    <row r="115" spans="1:2" x14ac:dyDescent="0.2">
      <c r="A115" s="171" t="s">
        <v>412</v>
      </c>
      <c r="B115" s="172" t="s">
        <v>414</v>
      </c>
    </row>
    <row r="116" spans="1:2" x14ac:dyDescent="0.2">
      <c r="A116" s="171" t="s">
        <v>415</v>
      </c>
      <c r="B116" s="172" t="s">
        <v>416</v>
      </c>
    </row>
    <row r="117" spans="1:2" x14ac:dyDescent="0.2">
      <c r="A117" s="171" t="s">
        <v>417</v>
      </c>
      <c r="B117" s="172" t="s">
        <v>418</v>
      </c>
    </row>
    <row r="118" spans="1:2" x14ac:dyDescent="0.2">
      <c r="A118" s="171" t="s">
        <v>419</v>
      </c>
      <c r="B118" s="172" t="s">
        <v>420</v>
      </c>
    </row>
    <row r="119" spans="1:2" x14ac:dyDescent="0.2">
      <c r="A119" s="171" t="s">
        <v>421</v>
      </c>
      <c r="B119" s="172" t="s">
        <v>422</v>
      </c>
    </row>
    <row r="120" spans="1:2" x14ac:dyDescent="0.2">
      <c r="A120" s="171" t="s">
        <v>423</v>
      </c>
      <c r="B120" s="172" t="s">
        <v>422</v>
      </c>
    </row>
    <row r="121" spans="1:2" x14ac:dyDescent="0.2">
      <c r="A121" s="171" t="s">
        <v>424</v>
      </c>
      <c r="B121" s="172" t="s">
        <v>422</v>
      </c>
    </row>
    <row r="122" spans="1:2" x14ac:dyDescent="0.2">
      <c r="A122" s="171" t="s">
        <v>425</v>
      </c>
      <c r="B122" s="172" t="s">
        <v>422</v>
      </c>
    </row>
    <row r="123" spans="1:2" x14ac:dyDescent="0.2">
      <c r="A123" s="171" t="s">
        <v>426</v>
      </c>
      <c r="B123" s="172" t="s">
        <v>422</v>
      </c>
    </row>
    <row r="124" spans="1:2" x14ac:dyDescent="0.2">
      <c r="A124" s="171" t="s">
        <v>427</v>
      </c>
      <c r="B124" s="172" t="s">
        <v>422</v>
      </c>
    </row>
    <row r="125" spans="1:2" x14ac:dyDescent="0.2">
      <c r="A125" s="171" t="s">
        <v>428</v>
      </c>
      <c r="B125" s="172" t="s">
        <v>422</v>
      </c>
    </row>
    <row r="126" spans="1:2" x14ac:dyDescent="0.2">
      <c r="A126" s="171" t="s">
        <v>429</v>
      </c>
      <c r="B126" s="172" t="s">
        <v>422</v>
      </c>
    </row>
    <row r="127" spans="1:2" x14ac:dyDescent="0.2">
      <c r="A127" s="171" t="s">
        <v>430</v>
      </c>
      <c r="B127" s="172" t="s">
        <v>422</v>
      </c>
    </row>
    <row r="128" spans="1:2" x14ac:dyDescent="0.2">
      <c r="A128" s="171" t="s">
        <v>431</v>
      </c>
      <c r="B128" s="172" t="s">
        <v>432</v>
      </c>
    </row>
    <row r="129" spans="1:2" x14ac:dyDescent="0.2">
      <c r="A129" s="171" t="s">
        <v>433</v>
      </c>
      <c r="B129" s="172" t="s">
        <v>432</v>
      </c>
    </row>
    <row r="130" spans="1:2" x14ac:dyDescent="0.2">
      <c r="A130" s="171" t="s">
        <v>434</v>
      </c>
      <c r="B130" s="172" t="s">
        <v>432</v>
      </c>
    </row>
    <row r="131" spans="1:2" x14ac:dyDescent="0.2">
      <c r="A131" s="171" t="s">
        <v>435</v>
      </c>
      <c r="B131" s="172" t="s">
        <v>432</v>
      </c>
    </row>
    <row r="132" spans="1:2" x14ac:dyDescent="0.2">
      <c r="A132" s="171" t="s">
        <v>436</v>
      </c>
      <c r="B132" s="172" t="s">
        <v>437</v>
      </c>
    </row>
    <row r="133" spans="1:2" x14ac:dyDescent="0.2">
      <c r="A133" s="171" t="s">
        <v>438</v>
      </c>
      <c r="B133" s="172" t="s">
        <v>437</v>
      </c>
    </row>
    <row r="134" spans="1:2" x14ac:dyDescent="0.2">
      <c r="A134" s="171" t="s">
        <v>439</v>
      </c>
      <c r="B134" s="172" t="s">
        <v>437</v>
      </c>
    </row>
    <row r="135" spans="1:2" x14ac:dyDescent="0.2">
      <c r="A135" s="171" t="s">
        <v>440</v>
      </c>
      <c r="B135" s="172" t="s">
        <v>441</v>
      </c>
    </row>
    <row r="136" spans="1:2" x14ac:dyDescent="0.2">
      <c r="A136" s="171" t="s">
        <v>442</v>
      </c>
      <c r="B136" s="172" t="s">
        <v>441</v>
      </c>
    </row>
    <row r="137" spans="1:2" x14ac:dyDescent="0.2">
      <c r="A137" s="171" t="s">
        <v>443</v>
      </c>
      <c r="B137" s="172" t="s">
        <v>441</v>
      </c>
    </row>
    <row r="138" spans="1:2" x14ac:dyDescent="0.2">
      <c r="A138" s="171" t="s">
        <v>443</v>
      </c>
      <c r="B138" s="172" t="s">
        <v>444</v>
      </c>
    </row>
    <row r="139" spans="1:2" x14ac:dyDescent="0.2">
      <c r="A139" s="171" t="s">
        <v>445</v>
      </c>
      <c r="B139" s="172" t="s">
        <v>446</v>
      </c>
    </row>
    <row r="140" spans="1:2" x14ac:dyDescent="0.2">
      <c r="A140" s="171" t="s">
        <v>447</v>
      </c>
      <c r="B140" s="172" t="s">
        <v>446</v>
      </c>
    </row>
    <row r="141" spans="1:2" x14ac:dyDescent="0.2">
      <c r="A141" s="171" t="s">
        <v>448</v>
      </c>
      <c r="B141" s="172" t="s">
        <v>446</v>
      </c>
    </row>
    <row r="142" spans="1:2" x14ac:dyDescent="0.2">
      <c r="A142" s="171" t="s">
        <v>449</v>
      </c>
      <c r="B142" s="172" t="s">
        <v>450</v>
      </c>
    </row>
    <row r="143" spans="1:2" x14ac:dyDescent="0.2">
      <c r="A143" s="171" t="s">
        <v>451</v>
      </c>
      <c r="B143" s="172" t="s">
        <v>450</v>
      </c>
    </row>
    <row r="144" spans="1:2" x14ac:dyDescent="0.2">
      <c r="A144" s="171" t="s">
        <v>452</v>
      </c>
      <c r="B144" s="172" t="s">
        <v>450</v>
      </c>
    </row>
    <row r="145" spans="1:2" x14ac:dyDescent="0.2">
      <c r="A145" s="171" t="s">
        <v>452</v>
      </c>
      <c r="B145" s="172" t="s">
        <v>453</v>
      </c>
    </row>
    <row r="146" spans="1:2" x14ac:dyDescent="0.2">
      <c r="A146" s="171" t="s">
        <v>454</v>
      </c>
      <c r="B146" s="172" t="s">
        <v>455</v>
      </c>
    </row>
    <row r="147" spans="1:2" x14ac:dyDescent="0.2">
      <c r="A147" s="171" t="s">
        <v>456</v>
      </c>
      <c r="B147" s="172" t="s">
        <v>457</v>
      </c>
    </row>
    <row r="148" spans="1:2" x14ac:dyDescent="0.2">
      <c r="A148" s="171" t="s">
        <v>458</v>
      </c>
      <c r="B148" s="172" t="s">
        <v>459</v>
      </c>
    </row>
    <row r="149" spans="1:2" x14ac:dyDescent="0.2">
      <c r="A149" s="171" t="s">
        <v>460</v>
      </c>
      <c r="B149" s="172" t="s">
        <v>461</v>
      </c>
    </row>
    <row r="150" spans="1:2" x14ac:dyDescent="0.2">
      <c r="A150" s="171" t="s">
        <v>462</v>
      </c>
      <c r="B150" s="172" t="s">
        <v>463</v>
      </c>
    </row>
    <row r="151" spans="1:2" x14ac:dyDescent="0.2">
      <c r="A151" s="171" t="s">
        <v>464</v>
      </c>
      <c r="B151" s="172" t="s">
        <v>465</v>
      </c>
    </row>
    <row r="152" spans="1:2" x14ac:dyDescent="0.2">
      <c r="A152" s="171" t="s">
        <v>466</v>
      </c>
      <c r="B152" s="172" t="s">
        <v>467</v>
      </c>
    </row>
    <row r="153" spans="1:2" x14ac:dyDescent="0.2">
      <c r="A153" s="171" t="s">
        <v>468</v>
      </c>
      <c r="B153" s="172" t="s">
        <v>469</v>
      </c>
    </row>
    <row r="154" spans="1:2" x14ac:dyDescent="0.2">
      <c r="A154" s="171" t="s">
        <v>470</v>
      </c>
      <c r="B154" s="172" t="s">
        <v>471</v>
      </c>
    </row>
    <row r="155" spans="1:2" x14ac:dyDescent="0.2">
      <c r="A155" s="171" t="s">
        <v>472</v>
      </c>
      <c r="B155" s="172" t="s">
        <v>473</v>
      </c>
    </row>
    <row r="156" spans="1:2" x14ac:dyDescent="0.2">
      <c r="A156" s="171" t="s">
        <v>474</v>
      </c>
      <c r="B156" s="172" t="s">
        <v>475</v>
      </c>
    </row>
    <row r="157" spans="1:2" x14ac:dyDescent="0.2">
      <c r="A157" s="171" t="s">
        <v>476</v>
      </c>
      <c r="B157" s="172" t="s">
        <v>477</v>
      </c>
    </row>
    <row r="158" spans="1:2" x14ac:dyDescent="0.2">
      <c r="A158" s="171" t="s">
        <v>478</v>
      </c>
      <c r="B158" s="172" t="s">
        <v>477</v>
      </c>
    </row>
    <row r="159" spans="1:2" x14ac:dyDescent="0.2">
      <c r="A159" s="171" t="s">
        <v>479</v>
      </c>
      <c r="B159" s="172" t="s">
        <v>477</v>
      </c>
    </row>
    <row r="160" spans="1:2" x14ac:dyDescent="0.2">
      <c r="A160" s="171" t="s">
        <v>480</v>
      </c>
      <c r="B160" s="172" t="s">
        <v>477</v>
      </c>
    </row>
    <row r="161" spans="1:2" x14ac:dyDescent="0.2">
      <c r="A161" s="171" t="s">
        <v>481</v>
      </c>
      <c r="B161" s="172" t="s">
        <v>477</v>
      </c>
    </row>
    <row r="162" spans="1:2" x14ac:dyDescent="0.2">
      <c r="A162" s="171" t="s">
        <v>482</v>
      </c>
      <c r="B162" s="172" t="s">
        <v>477</v>
      </c>
    </row>
    <row r="163" spans="1:2" x14ac:dyDescent="0.2">
      <c r="A163" s="171" t="s">
        <v>483</v>
      </c>
      <c r="B163" s="172" t="s">
        <v>477</v>
      </c>
    </row>
    <row r="164" spans="1:2" x14ac:dyDescent="0.2">
      <c r="A164" s="171" t="s">
        <v>484</v>
      </c>
      <c r="B164" s="172" t="s">
        <v>477</v>
      </c>
    </row>
    <row r="165" spans="1:2" x14ac:dyDescent="0.2">
      <c r="A165" s="171" t="s">
        <v>485</v>
      </c>
      <c r="B165" s="172" t="s">
        <v>477</v>
      </c>
    </row>
    <row r="166" spans="1:2" x14ac:dyDescent="0.2">
      <c r="A166" s="171" t="s">
        <v>486</v>
      </c>
      <c r="B166" s="172" t="s">
        <v>477</v>
      </c>
    </row>
    <row r="167" spans="1:2" x14ac:dyDescent="0.2">
      <c r="A167" s="171" t="s">
        <v>487</v>
      </c>
      <c r="B167" s="172" t="s">
        <v>477</v>
      </c>
    </row>
    <row r="168" spans="1:2" x14ac:dyDescent="0.2">
      <c r="A168" s="171" t="s">
        <v>488</v>
      </c>
      <c r="B168" s="172" t="s">
        <v>477</v>
      </c>
    </row>
    <row r="169" spans="1:2" x14ac:dyDescent="0.2">
      <c r="A169" s="171" t="s">
        <v>489</v>
      </c>
      <c r="B169" s="172" t="s">
        <v>477</v>
      </c>
    </row>
    <row r="170" spans="1:2" x14ac:dyDescent="0.2">
      <c r="A170" s="171" t="s">
        <v>490</v>
      </c>
      <c r="B170" s="172" t="s">
        <v>477</v>
      </c>
    </row>
    <row r="171" spans="1:2" x14ac:dyDescent="0.2">
      <c r="A171" s="171" t="s">
        <v>491</v>
      </c>
      <c r="B171" s="172" t="s">
        <v>477</v>
      </c>
    </row>
    <row r="172" spans="1:2" x14ac:dyDescent="0.2">
      <c r="A172" s="171" t="s">
        <v>492</v>
      </c>
      <c r="B172" s="172" t="s">
        <v>477</v>
      </c>
    </row>
    <row r="173" spans="1:2" x14ac:dyDescent="0.2">
      <c r="A173" s="171" t="s">
        <v>493</v>
      </c>
      <c r="B173" s="172" t="s">
        <v>477</v>
      </c>
    </row>
    <row r="174" spans="1:2" x14ac:dyDescent="0.2">
      <c r="A174" s="171" t="s">
        <v>494</v>
      </c>
      <c r="B174" s="172" t="s">
        <v>477</v>
      </c>
    </row>
    <row r="175" spans="1:2" x14ac:dyDescent="0.2">
      <c r="A175" s="171" t="s">
        <v>495</v>
      </c>
      <c r="B175" s="172" t="s">
        <v>477</v>
      </c>
    </row>
    <row r="176" spans="1:2" x14ac:dyDescent="0.2">
      <c r="A176" s="171" t="s">
        <v>496</v>
      </c>
      <c r="B176" s="172" t="s">
        <v>477</v>
      </c>
    </row>
    <row r="177" spans="1:2" x14ac:dyDescent="0.2">
      <c r="A177" s="171" t="s">
        <v>497</v>
      </c>
      <c r="B177" s="172" t="s">
        <v>477</v>
      </c>
    </row>
    <row r="178" spans="1:2" x14ac:dyDescent="0.2">
      <c r="A178" s="171" t="s">
        <v>498</v>
      </c>
      <c r="B178" s="172" t="s">
        <v>477</v>
      </c>
    </row>
    <row r="179" spans="1:2" x14ac:dyDescent="0.2">
      <c r="A179" s="171" t="s">
        <v>499</v>
      </c>
      <c r="B179" s="172" t="s">
        <v>477</v>
      </c>
    </row>
    <row r="180" spans="1:2" x14ac:dyDescent="0.2">
      <c r="A180" s="171" t="s">
        <v>500</v>
      </c>
      <c r="B180" s="172" t="s">
        <v>477</v>
      </c>
    </row>
    <row r="181" spans="1:2" x14ac:dyDescent="0.2">
      <c r="A181" s="171" t="s">
        <v>501</v>
      </c>
      <c r="B181" s="172" t="s">
        <v>477</v>
      </c>
    </row>
    <row r="182" spans="1:2" x14ac:dyDescent="0.2">
      <c r="A182" s="171" t="s">
        <v>502</v>
      </c>
      <c r="B182" s="172" t="s">
        <v>477</v>
      </c>
    </row>
    <row r="183" spans="1:2" x14ac:dyDescent="0.2">
      <c r="A183" s="171" t="s">
        <v>503</v>
      </c>
      <c r="B183" s="172" t="s">
        <v>477</v>
      </c>
    </row>
    <row r="184" spans="1:2" x14ac:dyDescent="0.2">
      <c r="A184" s="171" t="s">
        <v>504</v>
      </c>
      <c r="B184" s="172" t="s">
        <v>477</v>
      </c>
    </row>
    <row r="185" spans="1:2" x14ac:dyDescent="0.2">
      <c r="A185" s="171" t="s">
        <v>505</v>
      </c>
      <c r="B185" s="172" t="s">
        <v>477</v>
      </c>
    </row>
    <row r="186" spans="1:2" x14ac:dyDescent="0.2">
      <c r="A186" s="171" t="s">
        <v>506</v>
      </c>
      <c r="B186" s="172" t="s">
        <v>477</v>
      </c>
    </row>
    <row r="187" spans="1:2" x14ac:dyDescent="0.2">
      <c r="A187" s="171" t="s">
        <v>507</v>
      </c>
      <c r="B187" s="172" t="s">
        <v>477</v>
      </c>
    </row>
    <row r="188" spans="1:2" x14ac:dyDescent="0.2">
      <c r="A188" s="171" t="s">
        <v>508</v>
      </c>
      <c r="B188" s="172" t="s">
        <v>477</v>
      </c>
    </row>
    <row r="189" spans="1:2" x14ac:dyDescent="0.2">
      <c r="A189" s="171" t="s">
        <v>509</v>
      </c>
      <c r="B189" s="172" t="s">
        <v>477</v>
      </c>
    </row>
    <row r="190" spans="1:2" x14ac:dyDescent="0.2">
      <c r="A190" s="171" t="s">
        <v>510</v>
      </c>
      <c r="B190" s="172" t="s">
        <v>477</v>
      </c>
    </row>
    <row r="191" spans="1:2" x14ac:dyDescent="0.2">
      <c r="A191" s="171" t="s">
        <v>511</v>
      </c>
      <c r="B191" s="172" t="s">
        <v>477</v>
      </c>
    </row>
    <row r="192" spans="1:2" x14ac:dyDescent="0.2">
      <c r="A192" s="171" t="s">
        <v>512</v>
      </c>
      <c r="B192" s="172" t="s">
        <v>477</v>
      </c>
    </row>
    <row r="193" spans="1:2" x14ac:dyDescent="0.2">
      <c r="A193" s="171" t="s">
        <v>513</v>
      </c>
      <c r="B193" s="172" t="s">
        <v>477</v>
      </c>
    </row>
    <row r="194" spans="1:2" x14ac:dyDescent="0.2">
      <c r="A194" s="171" t="s">
        <v>514</v>
      </c>
      <c r="B194" s="172" t="s">
        <v>477</v>
      </c>
    </row>
    <row r="195" spans="1:2" x14ac:dyDescent="0.2">
      <c r="A195" s="171" t="s">
        <v>515</v>
      </c>
      <c r="B195" s="172" t="s">
        <v>477</v>
      </c>
    </row>
    <row r="196" spans="1:2" x14ac:dyDescent="0.2">
      <c r="A196" s="171" t="s">
        <v>516</v>
      </c>
      <c r="B196" s="172" t="s">
        <v>477</v>
      </c>
    </row>
    <row r="197" spans="1:2" x14ac:dyDescent="0.2">
      <c r="A197" s="171" t="s">
        <v>517</v>
      </c>
      <c r="B197" s="172" t="s">
        <v>477</v>
      </c>
    </row>
    <row r="198" spans="1:2" x14ac:dyDescent="0.2">
      <c r="A198" s="171" t="s">
        <v>518</v>
      </c>
      <c r="B198" s="172" t="s">
        <v>477</v>
      </c>
    </row>
    <row r="199" spans="1:2" x14ac:dyDescent="0.2">
      <c r="A199" s="171" t="s">
        <v>519</v>
      </c>
      <c r="B199" s="172" t="s">
        <v>477</v>
      </c>
    </row>
    <row r="200" spans="1:2" x14ac:dyDescent="0.2">
      <c r="A200" s="171" t="s">
        <v>520</v>
      </c>
      <c r="B200" s="172" t="s">
        <v>477</v>
      </c>
    </row>
    <row r="201" spans="1:2" x14ac:dyDescent="0.2">
      <c r="A201" s="171" t="s">
        <v>521</v>
      </c>
      <c r="B201" s="172" t="s">
        <v>477</v>
      </c>
    </row>
    <row r="202" spans="1:2" x14ac:dyDescent="0.2">
      <c r="A202" s="171" t="s">
        <v>522</v>
      </c>
      <c r="B202" s="172" t="s">
        <v>477</v>
      </c>
    </row>
    <row r="203" spans="1:2" x14ac:dyDescent="0.2">
      <c r="A203" s="171" t="s">
        <v>523</v>
      </c>
      <c r="B203" s="172" t="s">
        <v>477</v>
      </c>
    </row>
    <row r="204" spans="1:2" x14ac:dyDescent="0.2">
      <c r="A204" s="171" t="s">
        <v>524</v>
      </c>
      <c r="B204" s="172" t="s">
        <v>477</v>
      </c>
    </row>
    <row r="205" spans="1:2" x14ac:dyDescent="0.2">
      <c r="A205" s="171" t="s">
        <v>525</v>
      </c>
      <c r="B205" s="172" t="s">
        <v>477</v>
      </c>
    </row>
    <row r="206" spans="1:2" x14ac:dyDescent="0.2">
      <c r="A206" s="171" t="s">
        <v>526</v>
      </c>
      <c r="B206" s="172" t="s">
        <v>477</v>
      </c>
    </row>
    <row r="207" spans="1:2" x14ac:dyDescent="0.2">
      <c r="A207" s="171" t="s">
        <v>527</v>
      </c>
      <c r="B207" s="172" t="s">
        <v>477</v>
      </c>
    </row>
    <row r="208" spans="1:2" x14ac:dyDescent="0.2">
      <c r="A208" s="171" t="s">
        <v>528</v>
      </c>
      <c r="B208" s="172" t="s">
        <v>477</v>
      </c>
    </row>
    <row r="209" spans="1:2" x14ac:dyDescent="0.2">
      <c r="A209" s="171" t="s">
        <v>529</v>
      </c>
      <c r="B209" s="172" t="s">
        <v>477</v>
      </c>
    </row>
    <row r="210" spans="1:2" x14ac:dyDescent="0.2">
      <c r="A210" s="171" t="s">
        <v>530</v>
      </c>
      <c r="B210" s="172" t="s">
        <v>477</v>
      </c>
    </row>
    <row r="211" spans="1:2" x14ac:dyDescent="0.2">
      <c r="A211" s="171" t="s">
        <v>531</v>
      </c>
      <c r="B211" s="172" t="s">
        <v>477</v>
      </c>
    </row>
    <row r="212" spans="1:2" x14ac:dyDescent="0.2">
      <c r="A212" s="171" t="s">
        <v>532</v>
      </c>
      <c r="B212" s="172" t="s">
        <v>477</v>
      </c>
    </row>
    <row r="213" spans="1:2" x14ac:dyDescent="0.2">
      <c r="A213" s="171" t="s">
        <v>533</v>
      </c>
      <c r="B213" s="172" t="s">
        <v>477</v>
      </c>
    </row>
    <row r="214" spans="1:2" x14ac:dyDescent="0.2">
      <c r="A214" s="171" t="s">
        <v>534</v>
      </c>
      <c r="B214" s="172" t="s">
        <v>477</v>
      </c>
    </row>
    <row r="215" spans="1:2" x14ac:dyDescent="0.2">
      <c r="A215" s="171" t="s">
        <v>535</v>
      </c>
      <c r="B215" s="172" t="s">
        <v>477</v>
      </c>
    </row>
    <row r="216" spans="1:2" x14ac:dyDescent="0.2">
      <c r="A216" s="171" t="s">
        <v>536</v>
      </c>
      <c r="B216" s="172" t="s">
        <v>477</v>
      </c>
    </row>
    <row r="217" spans="1:2" x14ac:dyDescent="0.2">
      <c r="A217" s="171" t="s">
        <v>537</v>
      </c>
      <c r="B217" s="172" t="s">
        <v>477</v>
      </c>
    </row>
    <row r="218" spans="1:2" x14ac:dyDescent="0.2">
      <c r="A218" s="171" t="s">
        <v>538</v>
      </c>
      <c r="B218" s="172" t="s">
        <v>477</v>
      </c>
    </row>
    <row r="219" spans="1:2" x14ac:dyDescent="0.2">
      <c r="A219" s="171" t="s">
        <v>539</v>
      </c>
      <c r="B219" s="172" t="s">
        <v>477</v>
      </c>
    </row>
    <row r="220" spans="1:2" x14ac:dyDescent="0.2">
      <c r="A220" s="171" t="s">
        <v>540</v>
      </c>
      <c r="B220" s="172" t="s">
        <v>477</v>
      </c>
    </row>
    <row r="221" spans="1:2" x14ac:dyDescent="0.2">
      <c r="A221" s="171" t="s">
        <v>541</v>
      </c>
      <c r="B221" s="172" t="s">
        <v>477</v>
      </c>
    </row>
    <row r="222" spans="1:2" x14ac:dyDescent="0.2">
      <c r="A222" s="171" t="s">
        <v>542</v>
      </c>
      <c r="B222" s="172" t="s">
        <v>477</v>
      </c>
    </row>
    <row r="223" spans="1:2" x14ac:dyDescent="0.2">
      <c r="A223" s="171" t="s">
        <v>543</v>
      </c>
      <c r="B223" s="172" t="s">
        <v>477</v>
      </c>
    </row>
    <row r="224" spans="1:2" x14ac:dyDescent="0.2">
      <c r="A224" s="171" t="s">
        <v>544</v>
      </c>
      <c r="B224" s="172" t="s">
        <v>477</v>
      </c>
    </row>
    <row r="225" spans="1:2" x14ac:dyDescent="0.2">
      <c r="A225" s="171" t="s">
        <v>545</v>
      </c>
      <c r="B225" s="172" t="s">
        <v>477</v>
      </c>
    </row>
    <row r="226" spans="1:2" x14ac:dyDescent="0.2">
      <c r="A226" s="171" t="s">
        <v>546</v>
      </c>
      <c r="B226" s="172" t="s">
        <v>477</v>
      </c>
    </row>
    <row r="227" spans="1:2" x14ac:dyDescent="0.2">
      <c r="A227" s="171" t="s">
        <v>547</v>
      </c>
      <c r="B227" s="172" t="s">
        <v>477</v>
      </c>
    </row>
    <row r="228" spans="1:2" x14ac:dyDescent="0.2">
      <c r="A228" s="171" t="s">
        <v>548</v>
      </c>
      <c r="B228" s="172" t="s">
        <v>477</v>
      </c>
    </row>
    <row r="229" spans="1:2" x14ac:dyDescent="0.2">
      <c r="A229" s="171" t="s">
        <v>549</v>
      </c>
      <c r="B229" s="172" t="s">
        <v>477</v>
      </c>
    </row>
    <row r="230" spans="1:2" x14ac:dyDescent="0.2">
      <c r="A230" s="171" t="s">
        <v>550</v>
      </c>
      <c r="B230" s="172" t="s">
        <v>477</v>
      </c>
    </row>
    <row r="231" spans="1:2" x14ac:dyDescent="0.2">
      <c r="A231" s="171" t="s">
        <v>551</v>
      </c>
      <c r="B231" s="172" t="s">
        <v>477</v>
      </c>
    </row>
    <row r="232" spans="1:2" x14ac:dyDescent="0.2">
      <c r="A232" s="171" t="s">
        <v>552</v>
      </c>
      <c r="B232" s="172" t="s">
        <v>477</v>
      </c>
    </row>
    <row r="233" spans="1:2" x14ac:dyDescent="0.2">
      <c r="A233" s="171" t="s">
        <v>553</v>
      </c>
      <c r="B233" s="172" t="s">
        <v>477</v>
      </c>
    </row>
    <row r="234" spans="1:2" x14ac:dyDescent="0.2">
      <c r="A234" s="171" t="s">
        <v>554</v>
      </c>
      <c r="B234" s="172" t="s">
        <v>477</v>
      </c>
    </row>
    <row r="235" spans="1:2" x14ac:dyDescent="0.2">
      <c r="A235" s="171" t="s">
        <v>555</v>
      </c>
      <c r="B235" s="172" t="s">
        <v>477</v>
      </c>
    </row>
    <row r="236" spans="1:2" x14ac:dyDescent="0.2">
      <c r="A236" s="171" t="s">
        <v>556</v>
      </c>
      <c r="B236" s="172" t="s">
        <v>477</v>
      </c>
    </row>
    <row r="237" spans="1:2" x14ac:dyDescent="0.2">
      <c r="A237" s="171" t="s">
        <v>557</v>
      </c>
      <c r="B237" s="172" t="s">
        <v>477</v>
      </c>
    </row>
    <row r="238" spans="1:2" x14ac:dyDescent="0.2">
      <c r="A238" s="171" t="s">
        <v>558</v>
      </c>
      <c r="B238" s="172" t="s">
        <v>477</v>
      </c>
    </row>
    <row r="239" spans="1:2" x14ac:dyDescent="0.2">
      <c r="A239" s="171" t="s">
        <v>559</v>
      </c>
      <c r="B239" s="172" t="s">
        <v>477</v>
      </c>
    </row>
    <row r="240" spans="1:2" x14ac:dyDescent="0.2">
      <c r="A240" s="171" t="s">
        <v>560</v>
      </c>
      <c r="B240" s="172" t="s">
        <v>477</v>
      </c>
    </row>
    <row r="241" spans="1:2" x14ac:dyDescent="0.2">
      <c r="A241" s="171" t="s">
        <v>561</v>
      </c>
      <c r="B241" s="172" t="s">
        <v>477</v>
      </c>
    </row>
    <row r="242" spans="1:2" x14ac:dyDescent="0.2">
      <c r="A242" s="171" t="s">
        <v>562</v>
      </c>
      <c r="B242" s="172" t="s">
        <v>477</v>
      </c>
    </row>
    <row r="243" spans="1:2" x14ac:dyDescent="0.2">
      <c r="A243" s="171" t="s">
        <v>563</v>
      </c>
      <c r="B243" s="172" t="s">
        <v>477</v>
      </c>
    </row>
    <row r="244" spans="1:2" x14ac:dyDescent="0.2">
      <c r="A244" s="171" t="s">
        <v>564</v>
      </c>
      <c r="B244" s="172" t="s">
        <v>477</v>
      </c>
    </row>
    <row r="245" spans="1:2" x14ac:dyDescent="0.2">
      <c r="A245" s="171" t="s">
        <v>565</v>
      </c>
      <c r="B245" s="172" t="s">
        <v>477</v>
      </c>
    </row>
    <row r="246" spans="1:2" x14ac:dyDescent="0.2">
      <c r="A246" s="171" t="s">
        <v>566</v>
      </c>
      <c r="B246" s="172" t="s">
        <v>477</v>
      </c>
    </row>
    <row r="247" spans="1:2" x14ac:dyDescent="0.2">
      <c r="A247" s="171" t="s">
        <v>567</v>
      </c>
      <c r="B247" s="172" t="s">
        <v>477</v>
      </c>
    </row>
    <row r="248" spans="1:2" x14ac:dyDescent="0.2">
      <c r="A248" s="171" t="s">
        <v>568</v>
      </c>
      <c r="B248" s="172" t="s">
        <v>477</v>
      </c>
    </row>
    <row r="249" spans="1:2" x14ac:dyDescent="0.2">
      <c r="A249" s="171" t="s">
        <v>569</v>
      </c>
      <c r="B249" s="172" t="s">
        <v>477</v>
      </c>
    </row>
    <row r="250" spans="1:2" x14ac:dyDescent="0.2">
      <c r="A250" s="171" t="s">
        <v>570</v>
      </c>
      <c r="B250" s="172" t="s">
        <v>477</v>
      </c>
    </row>
    <row r="251" spans="1:2" x14ac:dyDescent="0.2">
      <c r="A251" s="171" t="s">
        <v>571</v>
      </c>
      <c r="B251" s="172" t="s">
        <v>477</v>
      </c>
    </row>
    <row r="252" spans="1:2" x14ac:dyDescent="0.2">
      <c r="A252" s="171" t="s">
        <v>572</v>
      </c>
      <c r="B252" s="172" t="s">
        <v>477</v>
      </c>
    </row>
    <row r="253" spans="1:2" x14ac:dyDescent="0.2">
      <c r="A253" s="171" t="s">
        <v>573</v>
      </c>
      <c r="B253" s="172" t="s">
        <v>477</v>
      </c>
    </row>
    <row r="254" spans="1:2" x14ac:dyDescent="0.2">
      <c r="A254" s="171" t="s">
        <v>574</v>
      </c>
      <c r="B254" s="172" t="s">
        <v>477</v>
      </c>
    </row>
    <row r="255" spans="1:2" x14ac:dyDescent="0.2">
      <c r="A255" s="171" t="s">
        <v>575</v>
      </c>
      <c r="B255" s="172" t="s">
        <v>477</v>
      </c>
    </row>
    <row r="256" spans="1:2" x14ac:dyDescent="0.2">
      <c r="A256" s="171" t="s">
        <v>576</v>
      </c>
      <c r="B256" s="172" t="s">
        <v>477</v>
      </c>
    </row>
    <row r="257" spans="1:2" x14ac:dyDescent="0.2">
      <c r="A257" s="171" t="s">
        <v>577</v>
      </c>
      <c r="B257" s="172" t="s">
        <v>477</v>
      </c>
    </row>
    <row r="258" spans="1:2" x14ac:dyDescent="0.2">
      <c r="A258" s="171" t="s">
        <v>578</v>
      </c>
      <c r="B258" s="172" t="s">
        <v>477</v>
      </c>
    </row>
    <row r="259" spans="1:2" x14ac:dyDescent="0.2">
      <c r="A259" s="171" t="s">
        <v>579</v>
      </c>
      <c r="B259" s="172" t="s">
        <v>477</v>
      </c>
    </row>
    <row r="260" spans="1:2" x14ac:dyDescent="0.2">
      <c r="A260" s="171" t="s">
        <v>580</v>
      </c>
      <c r="B260" s="172" t="s">
        <v>477</v>
      </c>
    </row>
    <row r="261" spans="1:2" x14ac:dyDescent="0.2">
      <c r="A261" s="171" t="s">
        <v>581</v>
      </c>
      <c r="B261" s="172" t="s">
        <v>477</v>
      </c>
    </row>
    <row r="262" spans="1:2" x14ac:dyDescent="0.2">
      <c r="A262" s="171" t="s">
        <v>582</v>
      </c>
      <c r="B262" s="172" t="s">
        <v>477</v>
      </c>
    </row>
    <row r="263" spans="1:2" x14ac:dyDescent="0.2">
      <c r="A263" s="171" t="s">
        <v>583</v>
      </c>
      <c r="B263" s="172" t="s">
        <v>477</v>
      </c>
    </row>
    <row r="264" spans="1:2" x14ac:dyDescent="0.2">
      <c r="A264" s="171" t="s">
        <v>584</v>
      </c>
      <c r="B264" s="172" t="s">
        <v>477</v>
      </c>
    </row>
    <row r="265" spans="1:2" x14ac:dyDescent="0.2">
      <c r="A265" s="171" t="s">
        <v>585</v>
      </c>
      <c r="B265" s="172" t="s">
        <v>477</v>
      </c>
    </row>
    <row r="266" spans="1:2" x14ac:dyDescent="0.2">
      <c r="A266" s="171" t="s">
        <v>586</v>
      </c>
      <c r="B266" s="172" t="s">
        <v>477</v>
      </c>
    </row>
    <row r="267" spans="1:2" x14ac:dyDescent="0.2">
      <c r="A267" s="171" t="s">
        <v>587</v>
      </c>
      <c r="B267" s="172" t="s">
        <v>477</v>
      </c>
    </row>
    <row r="268" spans="1:2" x14ac:dyDescent="0.2">
      <c r="A268" s="171" t="s">
        <v>588</v>
      </c>
      <c r="B268" s="172" t="s">
        <v>477</v>
      </c>
    </row>
    <row r="269" spans="1:2" x14ac:dyDescent="0.2">
      <c r="A269" s="171" t="s">
        <v>589</v>
      </c>
      <c r="B269" s="172" t="s">
        <v>477</v>
      </c>
    </row>
    <row r="270" spans="1:2" x14ac:dyDescent="0.2">
      <c r="A270" s="171" t="s">
        <v>590</v>
      </c>
      <c r="B270" s="172" t="s">
        <v>477</v>
      </c>
    </row>
    <row r="271" spans="1:2" x14ac:dyDescent="0.2">
      <c r="A271" s="171" t="s">
        <v>591</v>
      </c>
      <c r="B271" s="172" t="s">
        <v>477</v>
      </c>
    </row>
    <row r="272" spans="1:2" x14ac:dyDescent="0.2">
      <c r="A272" s="171" t="s">
        <v>592</v>
      </c>
      <c r="B272" s="172" t="s">
        <v>477</v>
      </c>
    </row>
    <row r="273" spans="1:2" x14ac:dyDescent="0.2">
      <c r="A273" s="171" t="s">
        <v>593</v>
      </c>
      <c r="B273" s="172" t="s">
        <v>477</v>
      </c>
    </row>
    <row r="274" spans="1:2" x14ac:dyDescent="0.2">
      <c r="A274" s="171" t="s">
        <v>594</v>
      </c>
      <c r="B274" s="172" t="s">
        <v>477</v>
      </c>
    </row>
    <row r="275" spans="1:2" x14ac:dyDescent="0.2">
      <c r="A275" s="171" t="s">
        <v>595</v>
      </c>
      <c r="B275" s="172" t="s">
        <v>477</v>
      </c>
    </row>
    <row r="276" spans="1:2" x14ac:dyDescent="0.2">
      <c r="A276" s="171" t="s">
        <v>596</v>
      </c>
      <c r="B276" s="172" t="s">
        <v>477</v>
      </c>
    </row>
    <row r="277" spans="1:2" x14ac:dyDescent="0.2">
      <c r="A277" s="171" t="s">
        <v>597</v>
      </c>
      <c r="B277" s="172" t="s">
        <v>477</v>
      </c>
    </row>
    <row r="278" spans="1:2" x14ac:dyDescent="0.2">
      <c r="A278" s="171" t="s">
        <v>598</v>
      </c>
      <c r="B278" s="172" t="s">
        <v>477</v>
      </c>
    </row>
    <row r="279" spans="1:2" x14ac:dyDescent="0.2">
      <c r="A279" s="171" t="s">
        <v>599</v>
      </c>
      <c r="B279" s="172" t="s">
        <v>477</v>
      </c>
    </row>
    <row r="280" spans="1:2" x14ac:dyDescent="0.2">
      <c r="A280" s="171" t="s">
        <v>600</v>
      </c>
      <c r="B280" s="172" t="s">
        <v>477</v>
      </c>
    </row>
    <row r="281" spans="1:2" x14ac:dyDescent="0.2">
      <c r="A281" s="171" t="s">
        <v>601</v>
      </c>
      <c r="B281" s="172" t="s">
        <v>477</v>
      </c>
    </row>
    <row r="282" spans="1:2" x14ac:dyDescent="0.2">
      <c r="A282" s="171" t="s">
        <v>602</v>
      </c>
      <c r="B282" s="172" t="s">
        <v>477</v>
      </c>
    </row>
    <row r="283" spans="1:2" x14ac:dyDescent="0.2">
      <c r="A283" s="171" t="s">
        <v>603</v>
      </c>
      <c r="B283" s="172" t="s">
        <v>477</v>
      </c>
    </row>
    <row r="284" spans="1:2" x14ac:dyDescent="0.2">
      <c r="A284" s="171" t="s">
        <v>604</v>
      </c>
      <c r="B284" s="172" t="s">
        <v>477</v>
      </c>
    </row>
    <row r="285" spans="1:2" x14ac:dyDescent="0.2">
      <c r="A285" s="171" t="s">
        <v>605</v>
      </c>
      <c r="B285" s="172" t="s">
        <v>477</v>
      </c>
    </row>
    <row r="286" spans="1:2" x14ac:dyDescent="0.2">
      <c r="A286" s="171" t="s">
        <v>606</v>
      </c>
      <c r="B286" s="172" t="s">
        <v>477</v>
      </c>
    </row>
    <row r="287" spans="1:2" x14ac:dyDescent="0.2">
      <c r="A287" s="171" t="s">
        <v>607</v>
      </c>
      <c r="B287" s="172" t="s">
        <v>477</v>
      </c>
    </row>
    <row r="288" spans="1:2" x14ac:dyDescent="0.2">
      <c r="A288" s="171" t="s">
        <v>608</v>
      </c>
      <c r="B288" s="172" t="s">
        <v>477</v>
      </c>
    </row>
    <row r="289" spans="1:2" x14ac:dyDescent="0.2">
      <c r="A289" s="171" t="s">
        <v>609</v>
      </c>
      <c r="B289" s="172" t="s">
        <v>477</v>
      </c>
    </row>
    <row r="290" spans="1:2" x14ac:dyDescent="0.2">
      <c r="A290" s="171" t="s">
        <v>610</v>
      </c>
      <c r="B290" s="172" t="s">
        <v>477</v>
      </c>
    </row>
    <row r="291" spans="1:2" x14ac:dyDescent="0.2">
      <c r="A291" s="171" t="s">
        <v>611</v>
      </c>
      <c r="B291" s="172" t="s">
        <v>477</v>
      </c>
    </row>
    <row r="292" spans="1:2" x14ac:dyDescent="0.2">
      <c r="A292" s="171" t="s">
        <v>612</v>
      </c>
      <c r="B292" s="172" t="s">
        <v>477</v>
      </c>
    </row>
    <row r="293" spans="1:2" x14ac:dyDescent="0.2">
      <c r="A293" s="171" t="s">
        <v>613</v>
      </c>
      <c r="B293" s="172" t="s">
        <v>477</v>
      </c>
    </row>
    <row r="294" spans="1:2" x14ac:dyDescent="0.2">
      <c r="A294" s="171" t="s">
        <v>614</v>
      </c>
      <c r="B294" s="172" t="s">
        <v>477</v>
      </c>
    </row>
    <row r="295" spans="1:2" x14ac:dyDescent="0.2">
      <c r="A295" s="171" t="s">
        <v>615</v>
      </c>
      <c r="B295" s="172" t="s">
        <v>477</v>
      </c>
    </row>
    <row r="296" spans="1:2" x14ac:dyDescent="0.2">
      <c r="A296" s="171" t="s">
        <v>616</v>
      </c>
      <c r="B296" s="172" t="s">
        <v>477</v>
      </c>
    </row>
    <row r="297" spans="1:2" x14ac:dyDescent="0.2">
      <c r="A297" s="171" t="s">
        <v>617</v>
      </c>
      <c r="B297" s="172" t="s">
        <v>477</v>
      </c>
    </row>
    <row r="298" spans="1:2" x14ac:dyDescent="0.2">
      <c r="A298" s="171" t="s">
        <v>618</v>
      </c>
      <c r="B298" s="172" t="s">
        <v>477</v>
      </c>
    </row>
    <row r="299" spans="1:2" x14ac:dyDescent="0.2">
      <c r="A299" s="171" t="s">
        <v>619</v>
      </c>
      <c r="B299" s="172" t="s">
        <v>477</v>
      </c>
    </row>
    <row r="300" spans="1:2" x14ac:dyDescent="0.2">
      <c r="A300" s="171" t="s">
        <v>620</v>
      </c>
      <c r="B300" s="172" t="s">
        <v>477</v>
      </c>
    </row>
    <row r="301" spans="1:2" x14ac:dyDescent="0.2">
      <c r="A301" s="171" t="s">
        <v>621</v>
      </c>
      <c r="B301" s="172" t="s">
        <v>477</v>
      </c>
    </row>
    <row r="302" spans="1:2" x14ac:dyDescent="0.2">
      <c r="A302" s="171" t="s">
        <v>622</v>
      </c>
      <c r="B302" s="172" t="s">
        <v>477</v>
      </c>
    </row>
    <row r="303" spans="1:2" x14ac:dyDescent="0.2">
      <c r="A303" s="171" t="s">
        <v>623</v>
      </c>
      <c r="B303" s="172" t="s">
        <v>477</v>
      </c>
    </row>
    <row r="304" spans="1:2" x14ac:dyDescent="0.2">
      <c r="A304" s="171" t="s">
        <v>624</v>
      </c>
      <c r="B304" s="172" t="s">
        <v>477</v>
      </c>
    </row>
    <row r="305" spans="1:2" x14ac:dyDescent="0.2">
      <c r="A305" s="171" t="s">
        <v>625</v>
      </c>
      <c r="B305" s="172" t="s">
        <v>477</v>
      </c>
    </row>
    <row r="306" spans="1:2" x14ac:dyDescent="0.2">
      <c r="A306" s="171" t="s">
        <v>626</v>
      </c>
      <c r="B306" s="172" t="s">
        <v>477</v>
      </c>
    </row>
    <row r="307" spans="1:2" x14ac:dyDescent="0.2">
      <c r="A307" s="171" t="s">
        <v>627</v>
      </c>
      <c r="B307" s="172" t="s">
        <v>477</v>
      </c>
    </row>
    <row r="308" spans="1:2" x14ac:dyDescent="0.2">
      <c r="A308" s="171" t="s">
        <v>628</v>
      </c>
      <c r="B308" s="172" t="s">
        <v>477</v>
      </c>
    </row>
    <row r="309" spans="1:2" x14ac:dyDescent="0.2">
      <c r="A309" s="171" t="s">
        <v>629</v>
      </c>
      <c r="B309" s="172" t="s">
        <v>477</v>
      </c>
    </row>
    <row r="310" spans="1:2" x14ac:dyDescent="0.2">
      <c r="A310" s="171" t="s">
        <v>630</v>
      </c>
      <c r="B310" s="172" t="s">
        <v>477</v>
      </c>
    </row>
    <row r="311" spans="1:2" x14ac:dyDescent="0.2">
      <c r="A311" s="171" t="s">
        <v>631</v>
      </c>
      <c r="B311" s="172" t="s">
        <v>477</v>
      </c>
    </row>
    <row r="312" spans="1:2" x14ac:dyDescent="0.2">
      <c r="A312" s="171" t="s">
        <v>632</v>
      </c>
      <c r="B312" s="172" t="s">
        <v>477</v>
      </c>
    </row>
    <row r="313" spans="1:2" x14ac:dyDescent="0.2">
      <c r="A313" s="171" t="s">
        <v>633</v>
      </c>
      <c r="B313" s="172" t="s">
        <v>477</v>
      </c>
    </row>
    <row r="314" spans="1:2" x14ac:dyDescent="0.2">
      <c r="A314" s="171" t="s">
        <v>634</v>
      </c>
      <c r="B314" s="172" t="s">
        <v>477</v>
      </c>
    </row>
    <row r="315" spans="1:2" x14ac:dyDescent="0.2">
      <c r="A315" s="171" t="s">
        <v>635</v>
      </c>
      <c r="B315" s="172" t="s">
        <v>477</v>
      </c>
    </row>
    <row r="316" spans="1:2" x14ac:dyDescent="0.2">
      <c r="A316" s="171" t="s">
        <v>636</v>
      </c>
      <c r="B316" s="172" t="s">
        <v>477</v>
      </c>
    </row>
    <row r="317" spans="1:2" x14ac:dyDescent="0.2">
      <c r="A317" s="171" t="s">
        <v>637</v>
      </c>
      <c r="B317" s="172" t="s">
        <v>477</v>
      </c>
    </row>
    <row r="318" spans="1:2" x14ac:dyDescent="0.2">
      <c r="A318" s="171" t="s">
        <v>638</v>
      </c>
      <c r="B318" s="172" t="s">
        <v>477</v>
      </c>
    </row>
    <row r="319" spans="1:2" x14ac:dyDescent="0.2">
      <c r="A319" s="171" t="s">
        <v>639</v>
      </c>
      <c r="B319" s="172" t="s">
        <v>477</v>
      </c>
    </row>
    <row r="320" spans="1:2" x14ac:dyDescent="0.2">
      <c r="A320" s="171" t="s">
        <v>640</v>
      </c>
      <c r="B320" s="172" t="s">
        <v>477</v>
      </c>
    </row>
    <row r="321" spans="1:2" x14ac:dyDescent="0.2">
      <c r="A321" s="171" t="s">
        <v>641</v>
      </c>
      <c r="B321" s="172" t="s">
        <v>477</v>
      </c>
    </row>
    <row r="322" spans="1:2" x14ac:dyDescent="0.2">
      <c r="A322" s="171" t="s">
        <v>642</v>
      </c>
      <c r="B322" s="172" t="s">
        <v>477</v>
      </c>
    </row>
    <row r="323" spans="1:2" x14ac:dyDescent="0.2">
      <c r="A323" s="171" t="s">
        <v>643</v>
      </c>
      <c r="B323" s="172" t="s">
        <v>477</v>
      </c>
    </row>
    <row r="324" spans="1:2" x14ac:dyDescent="0.2">
      <c r="A324" s="171" t="s">
        <v>644</v>
      </c>
      <c r="B324" s="172" t="s">
        <v>477</v>
      </c>
    </row>
    <row r="325" spans="1:2" x14ac:dyDescent="0.2">
      <c r="A325" s="171" t="s">
        <v>645</v>
      </c>
      <c r="B325" s="172" t="s">
        <v>477</v>
      </c>
    </row>
    <row r="326" spans="1:2" x14ac:dyDescent="0.2">
      <c r="A326" s="171" t="s">
        <v>646</v>
      </c>
      <c r="B326" s="172" t="s">
        <v>477</v>
      </c>
    </row>
    <row r="327" spans="1:2" x14ac:dyDescent="0.2">
      <c r="A327" s="171" t="s">
        <v>647</v>
      </c>
      <c r="B327" s="172" t="s">
        <v>477</v>
      </c>
    </row>
    <row r="328" spans="1:2" x14ac:dyDescent="0.2">
      <c r="A328" s="171" t="s">
        <v>648</v>
      </c>
      <c r="B328" s="172" t="s">
        <v>477</v>
      </c>
    </row>
    <row r="329" spans="1:2" x14ac:dyDescent="0.2">
      <c r="A329" s="171" t="s">
        <v>649</v>
      </c>
      <c r="B329" s="172" t="s">
        <v>477</v>
      </c>
    </row>
    <row r="330" spans="1:2" x14ac:dyDescent="0.2">
      <c r="A330" s="171" t="s">
        <v>650</v>
      </c>
      <c r="B330" s="172" t="s">
        <v>477</v>
      </c>
    </row>
    <row r="331" spans="1:2" x14ac:dyDescent="0.2">
      <c r="A331" s="171" t="s">
        <v>651</v>
      </c>
      <c r="B331" s="172" t="s">
        <v>477</v>
      </c>
    </row>
    <row r="332" spans="1:2" x14ac:dyDescent="0.2">
      <c r="A332" s="171" t="s">
        <v>652</v>
      </c>
      <c r="B332" s="172" t="s">
        <v>477</v>
      </c>
    </row>
    <row r="333" spans="1:2" x14ac:dyDescent="0.2">
      <c r="A333" s="171" t="s">
        <v>653</v>
      </c>
      <c r="B333" s="172" t="s">
        <v>477</v>
      </c>
    </row>
    <row r="334" spans="1:2" x14ac:dyDescent="0.2">
      <c r="A334" s="171" t="s">
        <v>654</v>
      </c>
      <c r="B334" s="172" t="s">
        <v>477</v>
      </c>
    </row>
    <row r="335" spans="1:2" x14ac:dyDescent="0.2">
      <c r="A335" s="171" t="s">
        <v>655</v>
      </c>
      <c r="B335" s="172" t="s">
        <v>477</v>
      </c>
    </row>
    <row r="336" spans="1:2" x14ac:dyDescent="0.2">
      <c r="A336" s="171" t="s">
        <v>656</v>
      </c>
      <c r="B336" s="172" t="s">
        <v>477</v>
      </c>
    </row>
    <row r="337" spans="1:2" x14ac:dyDescent="0.2">
      <c r="A337" s="171" t="s">
        <v>657</v>
      </c>
      <c r="B337" s="172" t="s">
        <v>477</v>
      </c>
    </row>
    <row r="338" spans="1:2" x14ac:dyDescent="0.2">
      <c r="A338" s="171" t="s">
        <v>658</v>
      </c>
      <c r="B338" s="172" t="s">
        <v>477</v>
      </c>
    </row>
    <row r="339" spans="1:2" x14ac:dyDescent="0.2">
      <c r="A339" s="171" t="s">
        <v>659</v>
      </c>
      <c r="B339" s="172" t="s">
        <v>477</v>
      </c>
    </row>
    <row r="340" spans="1:2" x14ac:dyDescent="0.2">
      <c r="A340" s="171" t="s">
        <v>660</v>
      </c>
      <c r="B340" s="172" t="s">
        <v>477</v>
      </c>
    </row>
    <row r="341" spans="1:2" x14ac:dyDescent="0.2">
      <c r="A341" s="171" t="s">
        <v>661</v>
      </c>
      <c r="B341" s="172" t="s">
        <v>477</v>
      </c>
    </row>
    <row r="342" spans="1:2" x14ac:dyDescent="0.2">
      <c r="A342" s="171" t="s">
        <v>662</v>
      </c>
      <c r="B342" s="172" t="s">
        <v>477</v>
      </c>
    </row>
    <row r="343" spans="1:2" x14ac:dyDescent="0.2">
      <c r="A343" s="171" t="s">
        <v>663</v>
      </c>
      <c r="B343" s="172" t="s">
        <v>477</v>
      </c>
    </row>
    <row r="344" spans="1:2" x14ac:dyDescent="0.2">
      <c r="A344" s="171" t="s">
        <v>664</v>
      </c>
      <c r="B344" s="172" t="s">
        <v>477</v>
      </c>
    </row>
    <row r="345" spans="1:2" x14ac:dyDescent="0.2">
      <c r="A345" s="171" t="s">
        <v>665</v>
      </c>
      <c r="B345" s="172" t="s">
        <v>477</v>
      </c>
    </row>
    <row r="346" spans="1:2" x14ac:dyDescent="0.2">
      <c r="A346" s="171" t="s">
        <v>666</v>
      </c>
      <c r="B346" s="172" t="s">
        <v>477</v>
      </c>
    </row>
    <row r="347" spans="1:2" x14ac:dyDescent="0.2">
      <c r="A347" s="171" t="s">
        <v>667</v>
      </c>
      <c r="B347" s="172" t="s">
        <v>477</v>
      </c>
    </row>
    <row r="348" spans="1:2" x14ac:dyDescent="0.2">
      <c r="A348" s="171" t="s">
        <v>668</v>
      </c>
      <c r="B348" s="172" t="s">
        <v>477</v>
      </c>
    </row>
    <row r="349" spans="1:2" x14ac:dyDescent="0.2">
      <c r="A349" s="171" t="s">
        <v>669</v>
      </c>
      <c r="B349" s="172" t="s">
        <v>477</v>
      </c>
    </row>
    <row r="350" spans="1:2" x14ac:dyDescent="0.2">
      <c r="A350" s="171" t="s">
        <v>670</v>
      </c>
      <c r="B350" s="172" t="s">
        <v>477</v>
      </c>
    </row>
    <row r="351" spans="1:2" x14ac:dyDescent="0.2">
      <c r="A351" s="171" t="s">
        <v>671</v>
      </c>
      <c r="B351" s="172" t="s">
        <v>477</v>
      </c>
    </row>
    <row r="352" spans="1:2" x14ac:dyDescent="0.2">
      <c r="A352" s="171" t="s">
        <v>672</v>
      </c>
      <c r="B352" s="172" t="s">
        <v>477</v>
      </c>
    </row>
    <row r="353" spans="1:2" x14ac:dyDescent="0.2">
      <c r="A353" s="171" t="s">
        <v>673</v>
      </c>
      <c r="B353" s="172" t="s">
        <v>477</v>
      </c>
    </row>
    <row r="354" spans="1:2" x14ac:dyDescent="0.2">
      <c r="A354" s="171" t="s">
        <v>674</v>
      </c>
      <c r="B354" s="172" t="s">
        <v>477</v>
      </c>
    </row>
    <row r="355" spans="1:2" x14ac:dyDescent="0.2">
      <c r="A355" s="171" t="s">
        <v>675</v>
      </c>
      <c r="B355" s="172" t="s">
        <v>477</v>
      </c>
    </row>
    <row r="356" spans="1:2" x14ac:dyDescent="0.2">
      <c r="A356" s="171" t="s">
        <v>676</v>
      </c>
      <c r="B356" s="172" t="s">
        <v>477</v>
      </c>
    </row>
    <row r="357" spans="1:2" x14ac:dyDescent="0.2">
      <c r="A357" s="171" t="s">
        <v>677</v>
      </c>
      <c r="B357" s="172" t="s">
        <v>477</v>
      </c>
    </row>
    <row r="358" spans="1:2" x14ac:dyDescent="0.2">
      <c r="A358" s="171" t="s">
        <v>678</v>
      </c>
      <c r="B358" s="172" t="s">
        <v>477</v>
      </c>
    </row>
    <row r="359" spans="1:2" x14ac:dyDescent="0.2">
      <c r="A359" s="171" t="s">
        <v>679</v>
      </c>
      <c r="B359" s="172" t="s">
        <v>477</v>
      </c>
    </row>
    <row r="360" spans="1:2" x14ac:dyDescent="0.2">
      <c r="A360" s="171" t="s">
        <v>680</v>
      </c>
      <c r="B360" s="172" t="s">
        <v>477</v>
      </c>
    </row>
    <row r="361" spans="1:2" x14ac:dyDescent="0.2">
      <c r="A361" s="171" t="s">
        <v>681</v>
      </c>
      <c r="B361" s="172" t="s">
        <v>477</v>
      </c>
    </row>
    <row r="362" spans="1:2" x14ac:dyDescent="0.2">
      <c r="A362" s="171" t="s">
        <v>682</v>
      </c>
      <c r="B362" s="172" t="s">
        <v>477</v>
      </c>
    </row>
    <row r="363" spans="1:2" x14ac:dyDescent="0.2">
      <c r="A363" s="171" t="s">
        <v>683</v>
      </c>
      <c r="B363" s="172" t="s">
        <v>477</v>
      </c>
    </row>
    <row r="364" spans="1:2" x14ac:dyDescent="0.2">
      <c r="A364" s="171" t="s">
        <v>684</v>
      </c>
      <c r="B364" s="172" t="s">
        <v>477</v>
      </c>
    </row>
    <row r="365" spans="1:2" x14ac:dyDescent="0.2">
      <c r="A365" s="171" t="s">
        <v>685</v>
      </c>
      <c r="B365" s="172" t="s">
        <v>477</v>
      </c>
    </row>
    <row r="366" spans="1:2" x14ac:dyDescent="0.2">
      <c r="A366" s="171" t="s">
        <v>686</v>
      </c>
      <c r="B366" s="172" t="s">
        <v>477</v>
      </c>
    </row>
    <row r="367" spans="1:2" x14ac:dyDescent="0.2">
      <c r="A367" s="171" t="s">
        <v>687</v>
      </c>
      <c r="B367" s="172" t="s">
        <v>477</v>
      </c>
    </row>
    <row r="368" spans="1:2" x14ac:dyDescent="0.2">
      <c r="A368" s="171" t="s">
        <v>688</v>
      </c>
      <c r="B368" s="172" t="s">
        <v>477</v>
      </c>
    </row>
    <row r="369" spans="1:2" x14ac:dyDescent="0.2">
      <c r="A369" s="171" t="s">
        <v>689</v>
      </c>
      <c r="B369" s="172" t="s">
        <v>477</v>
      </c>
    </row>
    <row r="370" spans="1:2" x14ac:dyDescent="0.2">
      <c r="A370" s="171" t="s">
        <v>690</v>
      </c>
      <c r="B370" s="172" t="s">
        <v>477</v>
      </c>
    </row>
    <row r="371" spans="1:2" x14ac:dyDescent="0.2">
      <c r="A371" s="171" t="s">
        <v>691</v>
      </c>
      <c r="B371" s="172" t="s">
        <v>477</v>
      </c>
    </row>
    <row r="372" spans="1:2" x14ac:dyDescent="0.2">
      <c r="A372" s="171" t="s">
        <v>692</v>
      </c>
      <c r="B372" s="172" t="s">
        <v>477</v>
      </c>
    </row>
    <row r="373" spans="1:2" x14ac:dyDescent="0.2">
      <c r="A373" s="171" t="s">
        <v>693</v>
      </c>
      <c r="B373" s="172" t="s">
        <v>477</v>
      </c>
    </row>
    <row r="374" spans="1:2" x14ac:dyDescent="0.2">
      <c r="A374" s="171" t="s">
        <v>694</v>
      </c>
      <c r="B374" s="172" t="s">
        <v>477</v>
      </c>
    </row>
    <row r="375" spans="1:2" x14ac:dyDescent="0.2">
      <c r="A375" s="171" t="s">
        <v>695</v>
      </c>
      <c r="B375" s="172" t="s">
        <v>477</v>
      </c>
    </row>
    <row r="376" spans="1:2" x14ac:dyDescent="0.2">
      <c r="A376" s="171" t="s">
        <v>696</v>
      </c>
      <c r="B376" s="172" t="s">
        <v>477</v>
      </c>
    </row>
    <row r="377" spans="1:2" x14ac:dyDescent="0.2">
      <c r="A377" s="171" t="s">
        <v>697</v>
      </c>
      <c r="B377" s="172" t="s">
        <v>477</v>
      </c>
    </row>
    <row r="378" spans="1:2" x14ac:dyDescent="0.2">
      <c r="A378" s="171" t="s">
        <v>698</v>
      </c>
      <c r="B378" s="172" t="s">
        <v>477</v>
      </c>
    </row>
    <row r="379" spans="1:2" x14ac:dyDescent="0.2">
      <c r="A379" s="171" t="s">
        <v>699</v>
      </c>
      <c r="B379" s="172" t="s">
        <v>477</v>
      </c>
    </row>
    <row r="380" spans="1:2" x14ac:dyDescent="0.2">
      <c r="A380" s="171" t="s">
        <v>700</v>
      </c>
      <c r="B380" s="172" t="s">
        <v>477</v>
      </c>
    </row>
    <row r="381" spans="1:2" x14ac:dyDescent="0.2">
      <c r="A381" s="171" t="s">
        <v>701</v>
      </c>
      <c r="B381" s="172" t="s">
        <v>477</v>
      </c>
    </row>
    <row r="382" spans="1:2" x14ac:dyDescent="0.2">
      <c r="A382" s="171" t="s">
        <v>702</v>
      </c>
      <c r="B382" s="172" t="s">
        <v>477</v>
      </c>
    </row>
    <row r="383" spans="1:2" x14ac:dyDescent="0.2">
      <c r="A383" s="171" t="s">
        <v>703</v>
      </c>
      <c r="B383" s="172" t="s">
        <v>477</v>
      </c>
    </row>
    <row r="384" spans="1:2" x14ac:dyDescent="0.2">
      <c r="A384" s="171" t="s">
        <v>704</v>
      </c>
      <c r="B384" s="172" t="s">
        <v>477</v>
      </c>
    </row>
    <row r="385" spans="1:2" x14ac:dyDescent="0.2">
      <c r="A385" s="171" t="s">
        <v>705</v>
      </c>
      <c r="B385" s="172" t="s">
        <v>477</v>
      </c>
    </row>
    <row r="386" spans="1:2" x14ac:dyDescent="0.2">
      <c r="A386" s="171" t="s">
        <v>706</v>
      </c>
      <c r="B386" s="172" t="s">
        <v>477</v>
      </c>
    </row>
    <row r="387" spans="1:2" x14ac:dyDescent="0.2">
      <c r="A387" s="171" t="s">
        <v>707</v>
      </c>
      <c r="B387" s="172" t="s">
        <v>477</v>
      </c>
    </row>
    <row r="388" spans="1:2" x14ac:dyDescent="0.2">
      <c r="A388" s="171" t="s">
        <v>708</v>
      </c>
      <c r="B388" s="172" t="s">
        <v>477</v>
      </c>
    </row>
    <row r="389" spans="1:2" x14ac:dyDescent="0.2">
      <c r="A389" s="171" t="s">
        <v>709</v>
      </c>
      <c r="B389" s="172" t="s">
        <v>477</v>
      </c>
    </row>
    <row r="390" spans="1:2" x14ac:dyDescent="0.2">
      <c r="A390" s="171" t="s">
        <v>710</v>
      </c>
      <c r="B390" s="172" t="s">
        <v>477</v>
      </c>
    </row>
    <row r="391" spans="1:2" x14ac:dyDescent="0.2">
      <c r="A391" s="171" t="s">
        <v>711</v>
      </c>
      <c r="B391" s="172" t="s">
        <v>477</v>
      </c>
    </row>
    <row r="392" spans="1:2" x14ac:dyDescent="0.2">
      <c r="A392" s="171" t="s">
        <v>712</v>
      </c>
      <c r="B392" s="172" t="s">
        <v>477</v>
      </c>
    </row>
    <row r="393" spans="1:2" x14ac:dyDescent="0.2">
      <c r="A393" s="171" t="s">
        <v>713</v>
      </c>
      <c r="B393" s="172" t="s">
        <v>477</v>
      </c>
    </row>
    <row r="394" spans="1:2" x14ac:dyDescent="0.2">
      <c r="A394" s="171" t="s">
        <v>714</v>
      </c>
      <c r="B394" s="172" t="s">
        <v>477</v>
      </c>
    </row>
    <row r="395" spans="1:2" x14ac:dyDescent="0.2">
      <c r="A395" s="171" t="s">
        <v>715</v>
      </c>
      <c r="B395" s="172" t="s">
        <v>477</v>
      </c>
    </row>
    <row r="396" spans="1:2" x14ac:dyDescent="0.2">
      <c r="A396" s="171" t="s">
        <v>716</v>
      </c>
      <c r="B396" s="172" t="s">
        <v>477</v>
      </c>
    </row>
    <row r="397" spans="1:2" x14ac:dyDescent="0.2">
      <c r="A397" s="171" t="s">
        <v>717</v>
      </c>
      <c r="B397" s="172" t="s">
        <v>477</v>
      </c>
    </row>
    <row r="398" spans="1:2" x14ac:dyDescent="0.2">
      <c r="A398" s="171" t="s">
        <v>718</v>
      </c>
      <c r="B398" s="172" t="s">
        <v>477</v>
      </c>
    </row>
    <row r="399" spans="1:2" x14ac:dyDescent="0.2">
      <c r="A399" s="171" t="s">
        <v>719</v>
      </c>
      <c r="B399" s="172" t="s">
        <v>477</v>
      </c>
    </row>
    <row r="400" spans="1:2" x14ac:dyDescent="0.2">
      <c r="A400" s="171" t="s">
        <v>720</v>
      </c>
      <c r="B400" s="172" t="s">
        <v>477</v>
      </c>
    </row>
    <row r="401" spans="1:2" x14ac:dyDescent="0.2">
      <c r="A401" s="171" t="s">
        <v>721</v>
      </c>
      <c r="B401" s="172" t="s">
        <v>477</v>
      </c>
    </row>
    <row r="402" spans="1:2" x14ac:dyDescent="0.2">
      <c r="A402" s="171" t="s">
        <v>722</v>
      </c>
      <c r="B402" s="172" t="s">
        <v>477</v>
      </c>
    </row>
    <row r="403" spans="1:2" x14ac:dyDescent="0.2">
      <c r="A403" s="171" t="s">
        <v>723</v>
      </c>
      <c r="B403" s="172" t="s">
        <v>477</v>
      </c>
    </row>
    <row r="404" spans="1:2" x14ac:dyDescent="0.2">
      <c r="A404" s="171" t="s">
        <v>724</v>
      </c>
      <c r="B404" s="172" t="s">
        <v>477</v>
      </c>
    </row>
    <row r="405" spans="1:2" x14ac:dyDescent="0.2">
      <c r="A405" s="171" t="s">
        <v>725</v>
      </c>
      <c r="B405" s="172" t="s">
        <v>477</v>
      </c>
    </row>
    <row r="406" spans="1:2" x14ac:dyDescent="0.2">
      <c r="A406" s="171" t="s">
        <v>726</v>
      </c>
      <c r="B406" s="172" t="s">
        <v>477</v>
      </c>
    </row>
    <row r="407" spans="1:2" x14ac:dyDescent="0.2">
      <c r="A407" s="171" t="s">
        <v>727</v>
      </c>
      <c r="B407" s="172" t="s">
        <v>477</v>
      </c>
    </row>
    <row r="408" spans="1:2" x14ac:dyDescent="0.2">
      <c r="A408" s="171" t="s">
        <v>728</v>
      </c>
      <c r="B408" s="172" t="s">
        <v>477</v>
      </c>
    </row>
    <row r="409" spans="1:2" x14ac:dyDescent="0.2">
      <c r="A409" s="171" t="s">
        <v>729</v>
      </c>
      <c r="B409" s="172" t="s">
        <v>477</v>
      </c>
    </row>
    <row r="410" spans="1:2" x14ac:dyDescent="0.2">
      <c r="A410" s="171" t="s">
        <v>730</v>
      </c>
      <c r="B410" s="172" t="s">
        <v>477</v>
      </c>
    </row>
    <row r="411" spans="1:2" x14ac:dyDescent="0.2">
      <c r="A411" s="171" t="s">
        <v>731</v>
      </c>
      <c r="B411" s="172" t="s">
        <v>477</v>
      </c>
    </row>
    <row r="412" spans="1:2" x14ac:dyDescent="0.2">
      <c r="A412" s="171" t="s">
        <v>732</v>
      </c>
      <c r="B412" s="172" t="s">
        <v>477</v>
      </c>
    </row>
    <row r="413" spans="1:2" x14ac:dyDescent="0.2">
      <c r="A413" s="171" t="s">
        <v>733</v>
      </c>
      <c r="B413" s="172" t="s">
        <v>477</v>
      </c>
    </row>
    <row r="414" spans="1:2" x14ac:dyDescent="0.2">
      <c r="A414" s="171" t="s">
        <v>734</v>
      </c>
      <c r="B414" s="172" t="s">
        <v>477</v>
      </c>
    </row>
    <row r="415" spans="1:2" x14ac:dyDescent="0.2">
      <c r="A415" s="171" t="s">
        <v>735</v>
      </c>
      <c r="B415" s="172" t="s">
        <v>477</v>
      </c>
    </row>
    <row r="416" spans="1:2" x14ac:dyDescent="0.2">
      <c r="A416" s="171" t="s">
        <v>736</v>
      </c>
      <c r="B416" s="172" t="s">
        <v>477</v>
      </c>
    </row>
    <row r="417" spans="1:2" x14ac:dyDescent="0.2">
      <c r="A417" s="171" t="s">
        <v>737</v>
      </c>
      <c r="B417" s="172" t="s">
        <v>477</v>
      </c>
    </row>
    <row r="418" spans="1:2" x14ac:dyDescent="0.2">
      <c r="A418" s="171" t="s">
        <v>738</v>
      </c>
      <c r="B418" s="172" t="s">
        <v>477</v>
      </c>
    </row>
    <row r="419" spans="1:2" x14ac:dyDescent="0.2">
      <c r="A419" s="171" t="s">
        <v>739</v>
      </c>
      <c r="B419" s="172" t="s">
        <v>477</v>
      </c>
    </row>
    <row r="420" spans="1:2" x14ac:dyDescent="0.2">
      <c r="A420" s="171" t="s">
        <v>740</v>
      </c>
      <c r="B420" s="172" t="s">
        <v>477</v>
      </c>
    </row>
    <row r="421" spans="1:2" x14ac:dyDescent="0.2">
      <c r="A421" s="171" t="s">
        <v>741</v>
      </c>
      <c r="B421" s="172" t="s">
        <v>477</v>
      </c>
    </row>
    <row r="422" spans="1:2" x14ac:dyDescent="0.2">
      <c r="A422" s="171" t="s">
        <v>742</v>
      </c>
      <c r="B422" s="172" t="s">
        <v>477</v>
      </c>
    </row>
    <row r="423" spans="1:2" x14ac:dyDescent="0.2">
      <c r="A423" s="171" t="s">
        <v>743</v>
      </c>
      <c r="B423" s="172" t="s">
        <v>477</v>
      </c>
    </row>
    <row r="424" spans="1:2" x14ac:dyDescent="0.2">
      <c r="A424" s="171" t="s">
        <v>744</v>
      </c>
      <c r="B424" s="172" t="s">
        <v>477</v>
      </c>
    </row>
    <row r="425" spans="1:2" x14ac:dyDescent="0.2">
      <c r="A425" s="171" t="s">
        <v>745</v>
      </c>
      <c r="B425" s="172" t="s">
        <v>477</v>
      </c>
    </row>
    <row r="426" spans="1:2" x14ac:dyDescent="0.2">
      <c r="A426" s="171" t="s">
        <v>746</v>
      </c>
      <c r="B426" s="172" t="s">
        <v>477</v>
      </c>
    </row>
    <row r="427" spans="1:2" x14ac:dyDescent="0.2">
      <c r="A427" s="171" t="s">
        <v>747</v>
      </c>
      <c r="B427" s="172" t="s">
        <v>477</v>
      </c>
    </row>
    <row r="428" spans="1:2" x14ac:dyDescent="0.2">
      <c r="A428" s="171" t="s">
        <v>748</v>
      </c>
      <c r="B428" s="172" t="s">
        <v>477</v>
      </c>
    </row>
    <row r="429" spans="1:2" x14ac:dyDescent="0.2">
      <c r="A429" s="171" t="s">
        <v>749</v>
      </c>
      <c r="B429" s="172" t="s">
        <v>477</v>
      </c>
    </row>
    <row r="430" spans="1:2" x14ac:dyDescent="0.2">
      <c r="A430" s="171" t="s">
        <v>750</v>
      </c>
      <c r="B430" s="172" t="s">
        <v>477</v>
      </c>
    </row>
    <row r="431" spans="1:2" x14ac:dyDescent="0.2">
      <c r="A431" s="171" t="s">
        <v>751</v>
      </c>
      <c r="B431" s="172" t="s">
        <v>477</v>
      </c>
    </row>
    <row r="432" spans="1:2" x14ac:dyDescent="0.2">
      <c r="A432" s="171" t="s">
        <v>752</v>
      </c>
      <c r="B432" s="172" t="s">
        <v>477</v>
      </c>
    </row>
    <row r="433" spans="1:2" x14ac:dyDescent="0.2">
      <c r="A433" s="171" t="s">
        <v>753</v>
      </c>
      <c r="B433" s="172" t="s">
        <v>477</v>
      </c>
    </row>
    <row r="434" spans="1:2" x14ac:dyDescent="0.2">
      <c r="A434" s="171" t="s">
        <v>754</v>
      </c>
      <c r="B434" s="172" t="s">
        <v>477</v>
      </c>
    </row>
    <row r="435" spans="1:2" x14ac:dyDescent="0.2">
      <c r="A435" s="171" t="s">
        <v>755</v>
      </c>
      <c r="B435" s="172" t="s">
        <v>477</v>
      </c>
    </row>
    <row r="436" spans="1:2" x14ac:dyDescent="0.2">
      <c r="A436" s="171" t="s">
        <v>756</v>
      </c>
      <c r="B436" s="172" t="s">
        <v>477</v>
      </c>
    </row>
    <row r="437" spans="1:2" x14ac:dyDescent="0.2">
      <c r="A437" s="171" t="s">
        <v>757</v>
      </c>
      <c r="B437" s="172" t="s">
        <v>477</v>
      </c>
    </row>
    <row r="438" spans="1:2" x14ac:dyDescent="0.2">
      <c r="A438" s="171" t="s">
        <v>758</v>
      </c>
      <c r="B438" s="172" t="s">
        <v>477</v>
      </c>
    </row>
    <row r="439" spans="1:2" x14ac:dyDescent="0.2">
      <c r="A439" s="171" t="s">
        <v>759</v>
      </c>
      <c r="B439" s="172" t="s">
        <v>477</v>
      </c>
    </row>
    <row r="440" spans="1:2" x14ac:dyDescent="0.2">
      <c r="A440" s="171" t="s">
        <v>760</v>
      </c>
      <c r="B440" s="172" t="s">
        <v>477</v>
      </c>
    </row>
    <row r="441" spans="1:2" x14ac:dyDescent="0.2">
      <c r="A441" s="171" t="s">
        <v>761</v>
      </c>
      <c r="B441" s="172" t="s">
        <v>477</v>
      </c>
    </row>
    <row r="442" spans="1:2" x14ac:dyDescent="0.2">
      <c r="A442" s="171" t="s">
        <v>762</v>
      </c>
      <c r="B442" s="172" t="s">
        <v>477</v>
      </c>
    </row>
    <row r="443" spans="1:2" x14ac:dyDescent="0.2">
      <c r="A443" s="171" t="s">
        <v>763</v>
      </c>
      <c r="B443" s="172" t="s">
        <v>477</v>
      </c>
    </row>
    <row r="444" spans="1:2" x14ac:dyDescent="0.2">
      <c r="A444" s="171" t="s">
        <v>764</v>
      </c>
      <c r="B444" s="172" t="s">
        <v>477</v>
      </c>
    </row>
    <row r="445" spans="1:2" x14ac:dyDescent="0.2">
      <c r="A445" s="171" t="s">
        <v>765</v>
      </c>
      <c r="B445" s="172" t="s">
        <v>477</v>
      </c>
    </row>
    <row r="446" spans="1:2" x14ac:dyDescent="0.2">
      <c r="A446" s="171" t="s">
        <v>766</v>
      </c>
      <c r="B446" s="172" t="s">
        <v>477</v>
      </c>
    </row>
    <row r="447" spans="1:2" x14ac:dyDescent="0.2">
      <c r="A447" s="171" t="s">
        <v>767</v>
      </c>
      <c r="B447" s="172" t="s">
        <v>477</v>
      </c>
    </row>
    <row r="448" spans="1:2" x14ac:dyDescent="0.2">
      <c r="A448" s="171" t="s">
        <v>768</v>
      </c>
      <c r="B448" s="172" t="s">
        <v>477</v>
      </c>
    </row>
    <row r="449" spans="1:2" x14ac:dyDescent="0.2">
      <c r="A449" s="171" t="s">
        <v>769</v>
      </c>
      <c r="B449" s="172" t="s">
        <v>477</v>
      </c>
    </row>
    <row r="450" spans="1:2" x14ac:dyDescent="0.2">
      <c r="A450" s="171" t="s">
        <v>770</v>
      </c>
      <c r="B450" s="172" t="s">
        <v>477</v>
      </c>
    </row>
    <row r="451" spans="1:2" x14ac:dyDescent="0.2">
      <c r="A451" s="171" t="s">
        <v>771</v>
      </c>
      <c r="B451" s="172" t="s">
        <v>477</v>
      </c>
    </row>
    <row r="452" spans="1:2" x14ac:dyDescent="0.2">
      <c r="A452" s="171" t="s">
        <v>772</v>
      </c>
      <c r="B452" s="172" t="s">
        <v>477</v>
      </c>
    </row>
    <row r="453" spans="1:2" x14ac:dyDescent="0.2">
      <c r="A453" s="171" t="s">
        <v>773</v>
      </c>
      <c r="B453" s="172" t="s">
        <v>477</v>
      </c>
    </row>
    <row r="454" spans="1:2" x14ac:dyDescent="0.2">
      <c r="A454" s="171" t="s">
        <v>774</v>
      </c>
      <c r="B454" s="172" t="s">
        <v>477</v>
      </c>
    </row>
    <row r="455" spans="1:2" x14ac:dyDescent="0.2">
      <c r="A455" s="171" t="s">
        <v>775</v>
      </c>
      <c r="B455" s="172" t="s">
        <v>477</v>
      </c>
    </row>
    <row r="456" spans="1:2" x14ac:dyDescent="0.2">
      <c r="A456" s="171" t="s">
        <v>776</v>
      </c>
      <c r="B456" s="172" t="s">
        <v>477</v>
      </c>
    </row>
    <row r="457" spans="1:2" x14ac:dyDescent="0.2">
      <c r="A457" s="171" t="s">
        <v>777</v>
      </c>
      <c r="B457" s="172" t="s">
        <v>477</v>
      </c>
    </row>
    <row r="458" spans="1:2" x14ac:dyDescent="0.2">
      <c r="A458" s="171" t="s">
        <v>778</v>
      </c>
      <c r="B458" s="172" t="s">
        <v>477</v>
      </c>
    </row>
    <row r="459" spans="1:2" x14ac:dyDescent="0.2">
      <c r="A459" s="171" t="s">
        <v>779</v>
      </c>
      <c r="B459" s="172" t="s">
        <v>477</v>
      </c>
    </row>
    <row r="460" spans="1:2" x14ac:dyDescent="0.2">
      <c r="A460" s="171" t="s">
        <v>780</v>
      </c>
      <c r="B460" s="172" t="s">
        <v>477</v>
      </c>
    </row>
    <row r="461" spans="1:2" x14ac:dyDescent="0.2">
      <c r="A461" s="171" t="s">
        <v>781</v>
      </c>
      <c r="B461" s="172" t="s">
        <v>477</v>
      </c>
    </row>
    <row r="462" spans="1:2" x14ac:dyDescent="0.2">
      <c r="A462" s="171" t="s">
        <v>782</v>
      </c>
      <c r="B462" s="172" t="s">
        <v>477</v>
      </c>
    </row>
    <row r="463" spans="1:2" x14ac:dyDescent="0.2">
      <c r="A463" s="171" t="s">
        <v>783</v>
      </c>
      <c r="B463" s="172" t="s">
        <v>477</v>
      </c>
    </row>
    <row r="464" spans="1:2" x14ac:dyDescent="0.2">
      <c r="A464" s="171" t="s">
        <v>784</v>
      </c>
      <c r="B464" s="172" t="s">
        <v>477</v>
      </c>
    </row>
    <row r="465" spans="1:2" x14ac:dyDescent="0.2">
      <c r="A465" s="171" t="s">
        <v>785</v>
      </c>
      <c r="B465" s="172" t="s">
        <v>477</v>
      </c>
    </row>
    <row r="466" spans="1:2" x14ac:dyDescent="0.2">
      <c r="A466" s="171" t="s">
        <v>786</v>
      </c>
      <c r="B466" s="172" t="s">
        <v>477</v>
      </c>
    </row>
    <row r="467" spans="1:2" x14ac:dyDescent="0.2">
      <c r="A467" s="171" t="s">
        <v>787</v>
      </c>
      <c r="B467" s="172" t="s">
        <v>477</v>
      </c>
    </row>
    <row r="468" spans="1:2" x14ac:dyDescent="0.2">
      <c r="A468" s="171" t="s">
        <v>788</v>
      </c>
      <c r="B468" s="172" t="s">
        <v>477</v>
      </c>
    </row>
    <row r="469" spans="1:2" x14ac:dyDescent="0.2">
      <c r="A469" s="171" t="s">
        <v>789</v>
      </c>
      <c r="B469" s="172" t="s">
        <v>477</v>
      </c>
    </row>
    <row r="470" spans="1:2" x14ac:dyDescent="0.2">
      <c r="A470" s="171" t="s">
        <v>790</v>
      </c>
      <c r="B470" s="172" t="s">
        <v>477</v>
      </c>
    </row>
    <row r="471" spans="1:2" x14ac:dyDescent="0.2">
      <c r="A471" s="171" t="s">
        <v>791</v>
      </c>
      <c r="B471" s="172" t="s">
        <v>477</v>
      </c>
    </row>
    <row r="472" spans="1:2" x14ac:dyDescent="0.2">
      <c r="A472" s="171" t="s">
        <v>792</v>
      </c>
      <c r="B472" s="172" t="s">
        <v>477</v>
      </c>
    </row>
    <row r="473" spans="1:2" x14ac:dyDescent="0.2">
      <c r="A473" s="171" t="s">
        <v>793</v>
      </c>
      <c r="B473" s="172" t="s">
        <v>477</v>
      </c>
    </row>
    <row r="474" spans="1:2" x14ac:dyDescent="0.2">
      <c r="A474" s="171" t="s">
        <v>794</v>
      </c>
      <c r="B474" s="172" t="s">
        <v>477</v>
      </c>
    </row>
    <row r="475" spans="1:2" x14ac:dyDescent="0.2">
      <c r="A475" s="171" t="s">
        <v>795</v>
      </c>
      <c r="B475" s="172" t="s">
        <v>477</v>
      </c>
    </row>
    <row r="476" spans="1:2" x14ac:dyDescent="0.2">
      <c r="A476" s="171" t="s">
        <v>796</v>
      </c>
      <c r="B476" s="172" t="s">
        <v>477</v>
      </c>
    </row>
    <row r="477" spans="1:2" x14ac:dyDescent="0.2">
      <c r="A477" s="171" t="s">
        <v>797</v>
      </c>
      <c r="B477" s="172" t="s">
        <v>477</v>
      </c>
    </row>
    <row r="478" spans="1:2" x14ac:dyDescent="0.2">
      <c r="A478" s="171" t="s">
        <v>798</v>
      </c>
      <c r="B478" s="172" t="s">
        <v>477</v>
      </c>
    </row>
    <row r="479" spans="1:2" x14ac:dyDescent="0.2">
      <c r="A479" s="171" t="s">
        <v>799</v>
      </c>
      <c r="B479" s="172" t="s">
        <v>477</v>
      </c>
    </row>
    <row r="480" spans="1:2" x14ac:dyDescent="0.2">
      <c r="A480" s="171" t="s">
        <v>800</v>
      </c>
      <c r="B480" s="172" t="s">
        <v>477</v>
      </c>
    </row>
    <row r="481" spans="1:2" x14ac:dyDescent="0.2">
      <c r="A481" s="171" t="s">
        <v>801</v>
      </c>
      <c r="B481" s="172" t="s">
        <v>477</v>
      </c>
    </row>
    <row r="482" spans="1:2" x14ac:dyDescent="0.2">
      <c r="A482" s="171" t="s">
        <v>802</v>
      </c>
      <c r="B482" s="172" t="s">
        <v>477</v>
      </c>
    </row>
    <row r="483" spans="1:2" x14ac:dyDescent="0.2">
      <c r="A483" s="171" t="s">
        <v>803</v>
      </c>
      <c r="B483" s="172" t="s">
        <v>477</v>
      </c>
    </row>
    <row r="484" spans="1:2" x14ac:dyDescent="0.2">
      <c r="A484" s="171" t="s">
        <v>804</v>
      </c>
      <c r="B484" s="172" t="s">
        <v>477</v>
      </c>
    </row>
    <row r="485" spans="1:2" x14ac:dyDescent="0.2">
      <c r="A485" s="171" t="s">
        <v>805</v>
      </c>
      <c r="B485" s="172" t="s">
        <v>477</v>
      </c>
    </row>
    <row r="486" spans="1:2" x14ac:dyDescent="0.2">
      <c r="A486" s="171" t="s">
        <v>806</v>
      </c>
      <c r="B486" s="172" t="s">
        <v>477</v>
      </c>
    </row>
    <row r="487" spans="1:2" x14ac:dyDescent="0.2">
      <c r="A487" s="171" t="s">
        <v>807</v>
      </c>
      <c r="B487" s="172" t="s">
        <v>477</v>
      </c>
    </row>
    <row r="488" spans="1:2" x14ac:dyDescent="0.2">
      <c r="A488" s="171" t="s">
        <v>808</v>
      </c>
      <c r="B488" s="172" t="s">
        <v>477</v>
      </c>
    </row>
    <row r="489" spans="1:2" x14ac:dyDescent="0.2">
      <c r="A489" s="171" t="s">
        <v>809</v>
      </c>
      <c r="B489" s="172" t="s">
        <v>477</v>
      </c>
    </row>
    <row r="490" spans="1:2" x14ac:dyDescent="0.2">
      <c r="A490" s="171" t="s">
        <v>810</v>
      </c>
      <c r="B490" s="172" t="s">
        <v>477</v>
      </c>
    </row>
    <row r="491" spans="1:2" x14ac:dyDescent="0.2">
      <c r="A491" s="171" t="s">
        <v>811</v>
      </c>
      <c r="B491" s="172" t="s">
        <v>477</v>
      </c>
    </row>
    <row r="492" spans="1:2" x14ac:dyDescent="0.2">
      <c r="A492" s="171" t="s">
        <v>812</v>
      </c>
      <c r="B492" s="172" t="s">
        <v>477</v>
      </c>
    </row>
    <row r="493" spans="1:2" x14ac:dyDescent="0.2">
      <c r="A493" s="171" t="s">
        <v>813</v>
      </c>
      <c r="B493" s="172" t="s">
        <v>477</v>
      </c>
    </row>
    <row r="494" spans="1:2" x14ac:dyDescent="0.2">
      <c r="A494" s="171" t="s">
        <v>814</v>
      </c>
      <c r="B494" s="172" t="s">
        <v>477</v>
      </c>
    </row>
    <row r="495" spans="1:2" x14ac:dyDescent="0.2">
      <c r="A495" s="171" t="s">
        <v>815</v>
      </c>
      <c r="B495" s="172" t="s">
        <v>477</v>
      </c>
    </row>
    <row r="496" spans="1:2" x14ac:dyDescent="0.2">
      <c r="A496" s="171" t="s">
        <v>816</v>
      </c>
      <c r="B496" s="172" t="s">
        <v>477</v>
      </c>
    </row>
    <row r="497" spans="1:2" x14ac:dyDescent="0.2">
      <c r="A497" s="171" t="s">
        <v>817</v>
      </c>
      <c r="B497" s="172" t="s">
        <v>477</v>
      </c>
    </row>
    <row r="498" spans="1:2" x14ac:dyDescent="0.2">
      <c r="A498" s="171" t="s">
        <v>818</v>
      </c>
      <c r="B498" s="172" t="s">
        <v>477</v>
      </c>
    </row>
    <row r="499" spans="1:2" x14ac:dyDescent="0.2">
      <c r="A499" s="171" t="s">
        <v>819</v>
      </c>
      <c r="B499" s="172" t="s">
        <v>477</v>
      </c>
    </row>
    <row r="500" spans="1:2" x14ac:dyDescent="0.2">
      <c r="A500" s="171" t="s">
        <v>820</v>
      </c>
      <c r="B500" s="172" t="s">
        <v>477</v>
      </c>
    </row>
    <row r="501" spans="1:2" x14ac:dyDescent="0.2">
      <c r="A501" s="171" t="s">
        <v>821</v>
      </c>
      <c r="B501" s="172" t="s">
        <v>477</v>
      </c>
    </row>
    <row r="502" spans="1:2" x14ac:dyDescent="0.2">
      <c r="A502" s="171" t="s">
        <v>822</v>
      </c>
      <c r="B502" s="172" t="s">
        <v>477</v>
      </c>
    </row>
    <row r="503" spans="1:2" x14ac:dyDescent="0.2">
      <c r="A503" s="171" t="s">
        <v>823</v>
      </c>
      <c r="B503" s="172" t="s">
        <v>477</v>
      </c>
    </row>
    <row r="504" spans="1:2" x14ac:dyDescent="0.2">
      <c r="A504" s="171" t="s">
        <v>824</v>
      </c>
      <c r="B504" s="172" t="s">
        <v>477</v>
      </c>
    </row>
    <row r="505" spans="1:2" x14ac:dyDescent="0.2">
      <c r="A505" s="171" t="s">
        <v>825</v>
      </c>
      <c r="B505" s="172" t="s">
        <v>477</v>
      </c>
    </row>
    <row r="506" spans="1:2" x14ac:dyDescent="0.2">
      <c r="A506" s="171" t="s">
        <v>826</v>
      </c>
      <c r="B506" s="172" t="s">
        <v>477</v>
      </c>
    </row>
    <row r="507" spans="1:2" x14ac:dyDescent="0.2">
      <c r="A507" s="171" t="s">
        <v>827</v>
      </c>
      <c r="B507" s="172" t="s">
        <v>477</v>
      </c>
    </row>
    <row r="508" spans="1:2" x14ac:dyDescent="0.2">
      <c r="A508" s="171" t="s">
        <v>828</v>
      </c>
      <c r="B508" s="172" t="s">
        <v>477</v>
      </c>
    </row>
    <row r="509" spans="1:2" x14ac:dyDescent="0.2">
      <c r="A509" s="171" t="s">
        <v>829</v>
      </c>
      <c r="B509" s="172" t="s">
        <v>477</v>
      </c>
    </row>
    <row r="510" spans="1:2" x14ac:dyDescent="0.2">
      <c r="A510" s="171" t="s">
        <v>830</v>
      </c>
      <c r="B510" s="172" t="s">
        <v>477</v>
      </c>
    </row>
    <row r="511" spans="1:2" x14ac:dyDescent="0.2">
      <c r="A511" s="171" t="s">
        <v>831</v>
      </c>
      <c r="B511" s="172" t="s">
        <v>477</v>
      </c>
    </row>
    <row r="512" spans="1:2" x14ac:dyDescent="0.2">
      <c r="A512" s="171" t="s">
        <v>832</v>
      </c>
      <c r="B512" s="172" t="s">
        <v>477</v>
      </c>
    </row>
    <row r="513" spans="1:2" x14ac:dyDescent="0.2">
      <c r="A513" s="171" t="s">
        <v>833</v>
      </c>
      <c r="B513" s="172" t="s">
        <v>477</v>
      </c>
    </row>
    <row r="514" spans="1:2" x14ac:dyDescent="0.2">
      <c r="A514" s="171" t="s">
        <v>834</v>
      </c>
      <c r="B514" s="172" t="s">
        <v>477</v>
      </c>
    </row>
    <row r="515" spans="1:2" x14ac:dyDescent="0.2">
      <c r="A515" s="171" t="s">
        <v>835</v>
      </c>
      <c r="B515" s="172" t="s">
        <v>477</v>
      </c>
    </row>
    <row r="516" spans="1:2" x14ac:dyDescent="0.2">
      <c r="A516" s="171" t="s">
        <v>836</v>
      </c>
      <c r="B516" s="172" t="s">
        <v>477</v>
      </c>
    </row>
    <row r="517" spans="1:2" x14ac:dyDescent="0.2">
      <c r="A517" s="171" t="s">
        <v>837</v>
      </c>
      <c r="B517" s="172" t="s">
        <v>477</v>
      </c>
    </row>
    <row r="518" spans="1:2" x14ac:dyDescent="0.2">
      <c r="A518" s="171" t="s">
        <v>838</v>
      </c>
      <c r="B518" s="172" t="s">
        <v>477</v>
      </c>
    </row>
    <row r="519" spans="1:2" x14ac:dyDescent="0.2">
      <c r="A519" s="171" t="s">
        <v>839</v>
      </c>
      <c r="B519" s="172" t="s">
        <v>477</v>
      </c>
    </row>
    <row r="520" spans="1:2" x14ac:dyDescent="0.2">
      <c r="A520" s="171" t="s">
        <v>840</v>
      </c>
      <c r="B520" s="172" t="s">
        <v>477</v>
      </c>
    </row>
    <row r="521" spans="1:2" x14ac:dyDescent="0.2">
      <c r="A521" s="171" t="s">
        <v>841</v>
      </c>
      <c r="B521" s="172" t="s">
        <v>477</v>
      </c>
    </row>
    <row r="522" spans="1:2" x14ac:dyDescent="0.2">
      <c r="A522" s="171" t="s">
        <v>842</v>
      </c>
      <c r="B522" s="172" t="s">
        <v>477</v>
      </c>
    </row>
    <row r="523" spans="1:2" x14ac:dyDescent="0.2">
      <c r="A523" s="171" t="s">
        <v>843</v>
      </c>
      <c r="B523" s="172" t="s">
        <v>477</v>
      </c>
    </row>
    <row r="524" spans="1:2" x14ac:dyDescent="0.2">
      <c r="A524" s="171" t="s">
        <v>844</v>
      </c>
      <c r="B524" s="172" t="s">
        <v>477</v>
      </c>
    </row>
    <row r="525" spans="1:2" x14ac:dyDescent="0.2">
      <c r="A525" s="171" t="s">
        <v>845</v>
      </c>
      <c r="B525" s="172" t="s">
        <v>477</v>
      </c>
    </row>
    <row r="526" spans="1:2" x14ac:dyDescent="0.2">
      <c r="A526" s="171" t="s">
        <v>846</v>
      </c>
      <c r="B526" s="172" t="s">
        <v>477</v>
      </c>
    </row>
    <row r="527" spans="1:2" x14ac:dyDescent="0.2">
      <c r="A527" s="171" t="s">
        <v>847</v>
      </c>
      <c r="B527" s="172" t="s">
        <v>477</v>
      </c>
    </row>
    <row r="528" spans="1:2" x14ac:dyDescent="0.2">
      <c r="A528" s="171" t="s">
        <v>848</v>
      </c>
      <c r="B528" s="172" t="s">
        <v>477</v>
      </c>
    </row>
    <row r="529" spans="1:2" x14ac:dyDescent="0.2">
      <c r="A529" s="171" t="s">
        <v>849</v>
      </c>
      <c r="B529" s="172" t="s">
        <v>477</v>
      </c>
    </row>
    <row r="530" spans="1:2" x14ac:dyDescent="0.2">
      <c r="A530" s="171" t="s">
        <v>850</v>
      </c>
      <c r="B530" s="172" t="s">
        <v>477</v>
      </c>
    </row>
    <row r="531" spans="1:2" x14ac:dyDescent="0.2">
      <c r="A531" s="171" t="s">
        <v>851</v>
      </c>
      <c r="B531" s="172" t="s">
        <v>477</v>
      </c>
    </row>
    <row r="532" spans="1:2" x14ac:dyDescent="0.2">
      <c r="A532" s="171" t="s">
        <v>852</v>
      </c>
      <c r="B532" s="172" t="s">
        <v>477</v>
      </c>
    </row>
    <row r="533" spans="1:2" x14ac:dyDescent="0.2">
      <c r="A533" s="171" t="s">
        <v>853</v>
      </c>
      <c r="B533" s="172" t="s">
        <v>477</v>
      </c>
    </row>
    <row r="534" spans="1:2" x14ac:dyDescent="0.2">
      <c r="A534" s="171" t="s">
        <v>854</v>
      </c>
      <c r="B534" s="172" t="s">
        <v>477</v>
      </c>
    </row>
    <row r="535" spans="1:2" x14ac:dyDescent="0.2">
      <c r="A535" s="171" t="s">
        <v>855</v>
      </c>
      <c r="B535" s="172" t="s">
        <v>477</v>
      </c>
    </row>
    <row r="536" spans="1:2" x14ac:dyDescent="0.2">
      <c r="A536" s="171" t="s">
        <v>856</v>
      </c>
      <c r="B536" s="172" t="s">
        <v>477</v>
      </c>
    </row>
    <row r="537" spans="1:2" x14ac:dyDescent="0.2">
      <c r="A537" s="171" t="s">
        <v>857</v>
      </c>
      <c r="B537" s="172" t="s">
        <v>477</v>
      </c>
    </row>
    <row r="538" spans="1:2" x14ac:dyDescent="0.2">
      <c r="A538" s="171" t="s">
        <v>858</v>
      </c>
      <c r="B538" s="172" t="s">
        <v>477</v>
      </c>
    </row>
    <row r="539" spans="1:2" x14ac:dyDescent="0.2">
      <c r="A539" s="171" t="s">
        <v>859</v>
      </c>
      <c r="B539" s="172" t="s">
        <v>477</v>
      </c>
    </row>
    <row r="540" spans="1:2" x14ac:dyDescent="0.2">
      <c r="A540" s="171" t="s">
        <v>860</v>
      </c>
      <c r="B540" s="172" t="s">
        <v>477</v>
      </c>
    </row>
    <row r="541" spans="1:2" x14ac:dyDescent="0.2">
      <c r="A541" s="171" t="s">
        <v>861</v>
      </c>
      <c r="B541" s="172" t="s">
        <v>477</v>
      </c>
    </row>
    <row r="542" spans="1:2" x14ac:dyDescent="0.2">
      <c r="A542" s="171" t="s">
        <v>862</v>
      </c>
      <c r="B542" s="172" t="s">
        <v>477</v>
      </c>
    </row>
    <row r="543" spans="1:2" x14ac:dyDescent="0.2">
      <c r="A543" s="171" t="s">
        <v>863</v>
      </c>
      <c r="B543" s="172" t="s">
        <v>477</v>
      </c>
    </row>
    <row r="544" spans="1:2" x14ac:dyDescent="0.2">
      <c r="A544" s="171" t="s">
        <v>864</v>
      </c>
      <c r="B544" s="172" t="s">
        <v>477</v>
      </c>
    </row>
    <row r="545" spans="1:2" x14ac:dyDescent="0.2">
      <c r="A545" s="171" t="s">
        <v>865</v>
      </c>
      <c r="B545" s="172" t="s">
        <v>477</v>
      </c>
    </row>
    <row r="546" spans="1:2" x14ac:dyDescent="0.2">
      <c r="A546" s="171" t="s">
        <v>866</v>
      </c>
      <c r="B546" s="172" t="s">
        <v>477</v>
      </c>
    </row>
    <row r="547" spans="1:2" x14ac:dyDescent="0.2">
      <c r="A547" s="171" t="s">
        <v>867</v>
      </c>
      <c r="B547" s="172" t="s">
        <v>477</v>
      </c>
    </row>
    <row r="548" spans="1:2" x14ac:dyDescent="0.2">
      <c r="A548" s="171" t="s">
        <v>868</v>
      </c>
      <c r="B548" s="172" t="s">
        <v>477</v>
      </c>
    </row>
    <row r="549" spans="1:2" x14ac:dyDescent="0.2">
      <c r="A549" s="171" t="s">
        <v>869</v>
      </c>
      <c r="B549" s="172" t="s">
        <v>477</v>
      </c>
    </row>
    <row r="550" spans="1:2" x14ac:dyDescent="0.2">
      <c r="A550" s="171" t="s">
        <v>870</v>
      </c>
      <c r="B550" s="172" t="s">
        <v>477</v>
      </c>
    </row>
    <row r="551" spans="1:2" x14ac:dyDescent="0.2">
      <c r="A551" s="171" t="s">
        <v>871</v>
      </c>
      <c r="B551" s="172" t="s">
        <v>477</v>
      </c>
    </row>
    <row r="552" spans="1:2" x14ac:dyDescent="0.2">
      <c r="A552" s="171" t="s">
        <v>872</v>
      </c>
      <c r="B552" s="172" t="s">
        <v>477</v>
      </c>
    </row>
    <row r="553" spans="1:2" x14ac:dyDescent="0.2">
      <c r="A553" s="171" t="s">
        <v>873</v>
      </c>
      <c r="B553" s="172" t="s">
        <v>477</v>
      </c>
    </row>
    <row r="554" spans="1:2" x14ac:dyDescent="0.2">
      <c r="A554" s="171" t="s">
        <v>874</v>
      </c>
      <c r="B554" s="172" t="s">
        <v>477</v>
      </c>
    </row>
    <row r="555" spans="1:2" x14ac:dyDescent="0.2">
      <c r="A555" s="171" t="s">
        <v>875</v>
      </c>
      <c r="B555" s="172" t="s">
        <v>477</v>
      </c>
    </row>
    <row r="556" spans="1:2" x14ac:dyDescent="0.2">
      <c r="A556" s="171" t="s">
        <v>876</v>
      </c>
      <c r="B556" s="172" t="s">
        <v>477</v>
      </c>
    </row>
    <row r="557" spans="1:2" x14ac:dyDescent="0.2">
      <c r="A557" s="171" t="s">
        <v>877</v>
      </c>
      <c r="B557" s="172" t="s">
        <v>477</v>
      </c>
    </row>
    <row r="558" spans="1:2" x14ac:dyDescent="0.2">
      <c r="A558" s="171" t="s">
        <v>878</v>
      </c>
      <c r="B558" s="172" t="s">
        <v>477</v>
      </c>
    </row>
    <row r="559" spans="1:2" x14ac:dyDescent="0.2">
      <c r="A559" s="171" t="s">
        <v>879</v>
      </c>
      <c r="B559" s="172" t="s">
        <v>477</v>
      </c>
    </row>
    <row r="560" spans="1:2" x14ac:dyDescent="0.2">
      <c r="A560" s="171" t="s">
        <v>880</v>
      </c>
      <c r="B560" s="172" t="s">
        <v>477</v>
      </c>
    </row>
    <row r="561" spans="1:2" x14ac:dyDescent="0.2">
      <c r="A561" s="171" t="s">
        <v>881</v>
      </c>
      <c r="B561" s="172" t="s">
        <v>477</v>
      </c>
    </row>
    <row r="562" spans="1:2" x14ac:dyDescent="0.2">
      <c r="A562" s="171" t="s">
        <v>882</v>
      </c>
      <c r="B562" s="172" t="s">
        <v>477</v>
      </c>
    </row>
    <row r="563" spans="1:2" x14ac:dyDescent="0.2">
      <c r="A563" s="171" t="s">
        <v>883</v>
      </c>
      <c r="B563" s="172" t="s">
        <v>477</v>
      </c>
    </row>
    <row r="564" spans="1:2" x14ac:dyDescent="0.2">
      <c r="A564" s="171" t="s">
        <v>884</v>
      </c>
      <c r="B564" s="172" t="s">
        <v>477</v>
      </c>
    </row>
    <row r="565" spans="1:2" x14ac:dyDescent="0.2">
      <c r="A565" s="171" t="s">
        <v>885</v>
      </c>
      <c r="B565" s="172" t="s">
        <v>477</v>
      </c>
    </row>
    <row r="566" spans="1:2" x14ac:dyDescent="0.2">
      <c r="A566" s="171" t="s">
        <v>886</v>
      </c>
      <c r="B566" s="172" t="s">
        <v>477</v>
      </c>
    </row>
    <row r="567" spans="1:2" x14ac:dyDescent="0.2">
      <c r="A567" s="171" t="s">
        <v>887</v>
      </c>
      <c r="B567" s="172" t="s">
        <v>477</v>
      </c>
    </row>
    <row r="568" spans="1:2" x14ac:dyDescent="0.2">
      <c r="A568" s="171" t="s">
        <v>888</v>
      </c>
      <c r="B568" s="172" t="s">
        <v>477</v>
      </c>
    </row>
    <row r="569" spans="1:2" x14ac:dyDescent="0.2">
      <c r="A569" s="171" t="s">
        <v>889</v>
      </c>
      <c r="B569" s="172" t="s">
        <v>477</v>
      </c>
    </row>
    <row r="570" spans="1:2" x14ac:dyDescent="0.2">
      <c r="A570" s="171" t="s">
        <v>890</v>
      </c>
      <c r="B570" s="172" t="s">
        <v>477</v>
      </c>
    </row>
    <row r="571" spans="1:2" x14ac:dyDescent="0.2">
      <c r="A571" s="171" t="s">
        <v>891</v>
      </c>
      <c r="B571" s="172" t="s">
        <v>477</v>
      </c>
    </row>
    <row r="572" spans="1:2" x14ac:dyDescent="0.2">
      <c r="A572" s="171" t="s">
        <v>892</v>
      </c>
      <c r="B572" s="172" t="s">
        <v>477</v>
      </c>
    </row>
    <row r="573" spans="1:2" x14ac:dyDescent="0.2">
      <c r="A573" s="171" t="s">
        <v>893</v>
      </c>
      <c r="B573" s="172" t="s">
        <v>477</v>
      </c>
    </row>
    <row r="574" spans="1:2" x14ac:dyDescent="0.2">
      <c r="A574" s="171" t="s">
        <v>894</v>
      </c>
      <c r="B574" s="172" t="s">
        <v>477</v>
      </c>
    </row>
    <row r="575" spans="1:2" x14ac:dyDescent="0.2">
      <c r="A575" s="171" t="s">
        <v>895</v>
      </c>
      <c r="B575" s="172" t="s">
        <v>477</v>
      </c>
    </row>
    <row r="576" spans="1:2" x14ac:dyDescent="0.2">
      <c r="A576" s="171" t="s">
        <v>896</v>
      </c>
      <c r="B576" s="172" t="s">
        <v>477</v>
      </c>
    </row>
    <row r="577" spans="1:2" x14ac:dyDescent="0.2">
      <c r="A577" s="171" t="s">
        <v>897</v>
      </c>
      <c r="B577" s="172" t="s">
        <v>477</v>
      </c>
    </row>
    <row r="578" spans="1:2" x14ac:dyDescent="0.2">
      <c r="A578" s="171" t="s">
        <v>898</v>
      </c>
      <c r="B578" s="172" t="s">
        <v>477</v>
      </c>
    </row>
    <row r="579" spans="1:2" x14ac:dyDescent="0.2">
      <c r="A579" s="171" t="s">
        <v>899</v>
      </c>
      <c r="B579" s="172" t="s">
        <v>477</v>
      </c>
    </row>
    <row r="580" spans="1:2" x14ac:dyDescent="0.2">
      <c r="A580" s="171" t="s">
        <v>900</v>
      </c>
      <c r="B580" s="172" t="s">
        <v>477</v>
      </c>
    </row>
    <row r="581" spans="1:2" x14ac:dyDescent="0.2">
      <c r="A581" s="171" t="s">
        <v>901</v>
      </c>
      <c r="B581" s="172" t="s">
        <v>477</v>
      </c>
    </row>
    <row r="582" spans="1:2" x14ac:dyDescent="0.2">
      <c r="A582" s="171" t="s">
        <v>902</v>
      </c>
      <c r="B582" s="172" t="s">
        <v>477</v>
      </c>
    </row>
    <row r="583" spans="1:2" x14ac:dyDescent="0.2">
      <c r="A583" s="171" t="s">
        <v>903</v>
      </c>
      <c r="B583" s="172" t="s">
        <v>477</v>
      </c>
    </row>
    <row r="584" spans="1:2" x14ac:dyDescent="0.2">
      <c r="A584" s="171" t="s">
        <v>904</v>
      </c>
      <c r="B584" s="172" t="s">
        <v>477</v>
      </c>
    </row>
    <row r="585" spans="1:2" x14ac:dyDescent="0.2">
      <c r="A585" s="171" t="s">
        <v>905</v>
      </c>
      <c r="B585" s="172" t="s">
        <v>477</v>
      </c>
    </row>
    <row r="586" spans="1:2" x14ac:dyDescent="0.2">
      <c r="A586" s="171" t="s">
        <v>906</v>
      </c>
      <c r="B586" s="172" t="s">
        <v>477</v>
      </c>
    </row>
    <row r="587" spans="1:2" x14ac:dyDescent="0.2">
      <c r="A587" s="171" t="s">
        <v>907</v>
      </c>
      <c r="B587" s="172" t="s">
        <v>477</v>
      </c>
    </row>
    <row r="588" spans="1:2" x14ac:dyDescent="0.2">
      <c r="A588" s="171" t="s">
        <v>908</v>
      </c>
      <c r="B588" s="172" t="s">
        <v>477</v>
      </c>
    </row>
    <row r="589" spans="1:2" x14ac:dyDescent="0.2">
      <c r="A589" s="171" t="s">
        <v>909</v>
      </c>
      <c r="B589" s="172" t="s">
        <v>477</v>
      </c>
    </row>
    <row r="590" spans="1:2" x14ac:dyDescent="0.2">
      <c r="A590" s="171" t="s">
        <v>910</v>
      </c>
      <c r="B590" s="172" t="s">
        <v>477</v>
      </c>
    </row>
    <row r="591" spans="1:2" x14ac:dyDescent="0.2">
      <c r="A591" s="171" t="s">
        <v>911</v>
      </c>
      <c r="B591" s="172" t="s">
        <v>477</v>
      </c>
    </row>
    <row r="592" spans="1:2" x14ac:dyDescent="0.2">
      <c r="A592" s="171" t="s">
        <v>912</v>
      </c>
      <c r="B592" s="172" t="s">
        <v>477</v>
      </c>
    </row>
    <row r="593" spans="1:2" x14ac:dyDescent="0.2">
      <c r="A593" s="171" t="s">
        <v>913</v>
      </c>
      <c r="B593" s="172" t="s">
        <v>477</v>
      </c>
    </row>
    <row r="594" spans="1:2" x14ac:dyDescent="0.2">
      <c r="A594" s="171" t="s">
        <v>914</v>
      </c>
      <c r="B594" s="172" t="s">
        <v>477</v>
      </c>
    </row>
    <row r="595" spans="1:2" x14ac:dyDescent="0.2">
      <c r="A595" s="171" t="s">
        <v>915</v>
      </c>
      <c r="B595" s="172" t="s">
        <v>477</v>
      </c>
    </row>
    <row r="596" spans="1:2" x14ac:dyDescent="0.2">
      <c r="A596" s="171" t="s">
        <v>916</v>
      </c>
      <c r="B596" s="172" t="s">
        <v>477</v>
      </c>
    </row>
    <row r="597" spans="1:2" x14ac:dyDescent="0.2">
      <c r="A597" s="171" t="s">
        <v>917</v>
      </c>
      <c r="B597" s="172" t="s">
        <v>477</v>
      </c>
    </row>
    <row r="598" spans="1:2" x14ac:dyDescent="0.2">
      <c r="A598" s="171" t="s">
        <v>918</v>
      </c>
      <c r="B598" s="172" t="s">
        <v>477</v>
      </c>
    </row>
    <row r="599" spans="1:2" x14ac:dyDescent="0.2">
      <c r="A599" s="171" t="s">
        <v>919</v>
      </c>
      <c r="B599" s="172" t="s">
        <v>477</v>
      </c>
    </row>
    <row r="600" spans="1:2" x14ac:dyDescent="0.2">
      <c r="A600" s="171" t="s">
        <v>920</v>
      </c>
      <c r="B600" s="172" t="s">
        <v>477</v>
      </c>
    </row>
    <row r="601" spans="1:2" x14ac:dyDescent="0.2">
      <c r="A601" s="171" t="s">
        <v>921</v>
      </c>
      <c r="B601" s="172" t="s">
        <v>477</v>
      </c>
    </row>
    <row r="602" spans="1:2" x14ac:dyDescent="0.2">
      <c r="A602" s="171" t="s">
        <v>922</v>
      </c>
      <c r="B602" s="172" t="s">
        <v>477</v>
      </c>
    </row>
    <row r="603" spans="1:2" x14ac:dyDescent="0.2">
      <c r="A603" s="171" t="s">
        <v>923</v>
      </c>
      <c r="B603" s="172" t="s">
        <v>477</v>
      </c>
    </row>
    <row r="604" spans="1:2" x14ac:dyDescent="0.2">
      <c r="A604" s="171" t="s">
        <v>924</v>
      </c>
      <c r="B604" s="172" t="s">
        <v>477</v>
      </c>
    </row>
    <row r="605" spans="1:2" x14ac:dyDescent="0.2">
      <c r="A605" s="171" t="s">
        <v>925</v>
      </c>
      <c r="B605" s="172" t="s">
        <v>477</v>
      </c>
    </row>
    <row r="606" spans="1:2" x14ac:dyDescent="0.2">
      <c r="A606" s="171" t="s">
        <v>926</v>
      </c>
      <c r="B606" s="172" t="s">
        <v>477</v>
      </c>
    </row>
    <row r="607" spans="1:2" x14ac:dyDescent="0.2">
      <c r="A607" s="171" t="s">
        <v>927</v>
      </c>
      <c r="B607" s="172" t="s">
        <v>477</v>
      </c>
    </row>
    <row r="608" spans="1:2" x14ac:dyDescent="0.2">
      <c r="A608" s="171" t="s">
        <v>928</v>
      </c>
      <c r="B608" s="172" t="s">
        <v>477</v>
      </c>
    </row>
    <row r="609" spans="1:2" x14ac:dyDescent="0.2">
      <c r="A609" s="171" t="s">
        <v>929</v>
      </c>
      <c r="B609" s="172" t="s">
        <v>477</v>
      </c>
    </row>
    <row r="610" spans="1:2" x14ac:dyDescent="0.2">
      <c r="A610" s="171" t="s">
        <v>930</v>
      </c>
      <c r="B610" s="172" t="s">
        <v>477</v>
      </c>
    </row>
    <row r="611" spans="1:2" x14ac:dyDescent="0.2">
      <c r="A611" s="171" t="s">
        <v>931</v>
      </c>
      <c r="B611" s="172" t="s">
        <v>477</v>
      </c>
    </row>
    <row r="612" spans="1:2" x14ac:dyDescent="0.2">
      <c r="A612" s="171" t="s">
        <v>932</v>
      </c>
      <c r="B612" s="172" t="s">
        <v>477</v>
      </c>
    </row>
    <row r="613" spans="1:2" x14ac:dyDescent="0.2">
      <c r="A613" s="171" t="s">
        <v>933</v>
      </c>
      <c r="B613" s="172" t="s">
        <v>477</v>
      </c>
    </row>
    <row r="614" spans="1:2" x14ac:dyDescent="0.2">
      <c r="A614" s="171" t="s">
        <v>934</v>
      </c>
      <c r="B614" s="172" t="s">
        <v>477</v>
      </c>
    </row>
    <row r="615" spans="1:2" x14ac:dyDescent="0.2">
      <c r="A615" s="171" t="s">
        <v>935</v>
      </c>
      <c r="B615" s="172" t="s">
        <v>477</v>
      </c>
    </row>
    <row r="616" spans="1:2" x14ac:dyDescent="0.2">
      <c r="A616" s="171" t="s">
        <v>936</v>
      </c>
      <c r="B616" s="172" t="s">
        <v>477</v>
      </c>
    </row>
    <row r="617" spans="1:2" x14ac:dyDescent="0.2">
      <c r="A617" s="171" t="s">
        <v>937</v>
      </c>
      <c r="B617" s="172" t="s">
        <v>477</v>
      </c>
    </row>
    <row r="618" spans="1:2" x14ac:dyDescent="0.2">
      <c r="A618" s="171" t="s">
        <v>938</v>
      </c>
      <c r="B618" s="172" t="s">
        <v>477</v>
      </c>
    </row>
    <row r="619" spans="1:2" x14ac:dyDescent="0.2">
      <c r="A619" s="171" t="s">
        <v>939</v>
      </c>
      <c r="B619" s="172" t="s">
        <v>477</v>
      </c>
    </row>
    <row r="620" spans="1:2" x14ac:dyDescent="0.2">
      <c r="A620" s="171" t="s">
        <v>940</v>
      </c>
      <c r="B620" s="172" t="s">
        <v>477</v>
      </c>
    </row>
    <row r="621" spans="1:2" x14ac:dyDescent="0.2">
      <c r="A621" s="171" t="s">
        <v>941</v>
      </c>
      <c r="B621" s="172" t="s">
        <v>477</v>
      </c>
    </row>
    <row r="622" spans="1:2" x14ac:dyDescent="0.2">
      <c r="A622" s="171" t="s">
        <v>942</v>
      </c>
      <c r="B622" s="172" t="s">
        <v>477</v>
      </c>
    </row>
    <row r="623" spans="1:2" x14ac:dyDescent="0.2">
      <c r="A623" s="171" t="s">
        <v>943</v>
      </c>
      <c r="B623" s="172" t="s">
        <v>477</v>
      </c>
    </row>
    <row r="624" spans="1:2" x14ac:dyDescent="0.2">
      <c r="A624" s="171" t="s">
        <v>944</v>
      </c>
      <c r="B624" s="172" t="s">
        <v>477</v>
      </c>
    </row>
    <row r="625" spans="1:2" x14ac:dyDescent="0.2">
      <c r="A625" s="171" t="s">
        <v>945</v>
      </c>
      <c r="B625" s="172" t="s">
        <v>477</v>
      </c>
    </row>
    <row r="626" spans="1:2" x14ac:dyDescent="0.2">
      <c r="A626" s="171" t="s">
        <v>946</v>
      </c>
      <c r="B626" s="172" t="s">
        <v>477</v>
      </c>
    </row>
    <row r="627" spans="1:2" x14ac:dyDescent="0.2">
      <c r="A627" s="171" t="s">
        <v>947</v>
      </c>
      <c r="B627" s="172" t="s">
        <v>477</v>
      </c>
    </row>
    <row r="628" spans="1:2" x14ac:dyDescent="0.2">
      <c r="A628" s="171" t="s">
        <v>948</v>
      </c>
      <c r="B628" s="172" t="s">
        <v>477</v>
      </c>
    </row>
    <row r="629" spans="1:2" x14ac:dyDescent="0.2">
      <c r="A629" s="171" t="s">
        <v>949</v>
      </c>
      <c r="B629" s="172" t="s">
        <v>477</v>
      </c>
    </row>
    <row r="630" spans="1:2" x14ac:dyDescent="0.2">
      <c r="A630" s="171" t="s">
        <v>950</v>
      </c>
      <c r="B630" s="172" t="s">
        <v>477</v>
      </c>
    </row>
    <row r="631" spans="1:2" x14ac:dyDescent="0.2">
      <c r="A631" s="171" t="s">
        <v>951</v>
      </c>
      <c r="B631" s="172" t="s">
        <v>477</v>
      </c>
    </row>
    <row r="632" spans="1:2" x14ac:dyDescent="0.2">
      <c r="A632" s="171" t="s">
        <v>952</v>
      </c>
      <c r="B632" s="172" t="s">
        <v>477</v>
      </c>
    </row>
    <row r="633" spans="1:2" x14ac:dyDescent="0.2">
      <c r="A633" s="171" t="s">
        <v>953</v>
      </c>
      <c r="B633" s="172" t="s">
        <v>477</v>
      </c>
    </row>
    <row r="634" spans="1:2" x14ac:dyDescent="0.2">
      <c r="A634" s="171" t="s">
        <v>954</v>
      </c>
      <c r="B634" s="172" t="s">
        <v>477</v>
      </c>
    </row>
    <row r="635" spans="1:2" x14ac:dyDescent="0.2">
      <c r="A635" s="171" t="s">
        <v>955</v>
      </c>
      <c r="B635" s="172" t="s">
        <v>477</v>
      </c>
    </row>
    <row r="636" spans="1:2" x14ac:dyDescent="0.2">
      <c r="A636" s="171" t="s">
        <v>956</v>
      </c>
      <c r="B636" s="172" t="s">
        <v>477</v>
      </c>
    </row>
    <row r="637" spans="1:2" x14ac:dyDescent="0.2">
      <c r="A637" s="171" t="s">
        <v>957</v>
      </c>
      <c r="B637" s="172" t="s">
        <v>477</v>
      </c>
    </row>
    <row r="638" spans="1:2" x14ac:dyDescent="0.2">
      <c r="A638" s="171" t="s">
        <v>958</v>
      </c>
      <c r="B638" s="172" t="s">
        <v>477</v>
      </c>
    </row>
    <row r="639" spans="1:2" x14ac:dyDescent="0.2">
      <c r="A639" s="171" t="s">
        <v>959</v>
      </c>
      <c r="B639" s="172" t="s">
        <v>477</v>
      </c>
    </row>
    <row r="640" spans="1:2" x14ac:dyDescent="0.2">
      <c r="A640" s="171" t="s">
        <v>960</v>
      </c>
      <c r="B640" s="172" t="s">
        <v>477</v>
      </c>
    </row>
    <row r="641" spans="1:2" x14ac:dyDescent="0.2">
      <c r="A641" s="171" t="s">
        <v>961</v>
      </c>
      <c r="B641" s="172" t="s">
        <v>477</v>
      </c>
    </row>
    <row r="642" spans="1:2" x14ac:dyDescent="0.2">
      <c r="A642" s="171" t="s">
        <v>962</v>
      </c>
      <c r="B642" s="172" t="s">
        <v>477</v>
      </c>
    </row>
    <row r="643" spans="1:2" x14ac:dyDescent="0.2">
      <c r="A643" s="171" t="s">
        <v>963</v>
      </c>
      <c r="B643" s="172" t="s">
        <v>477</v>
      </c>
    </row>
    <row r="644" spans="1:2" x14ac:dyDescent="0.2">
      <c r="A644" s="171" t="s">
        <v>964</v>
      </c>
      <c r="B644" s="172" t="s">
        <v>477</v>
      </c>
    </row>
    <row r="645" spans="1:2" x14ac:dyDescent="0.2">
      <c r="A645" s="171" t="s">
        <v>965</v>
      </c>
      <c r="B645" s="172" t="s">
        <v>477</v>
      </c>
    </row>
    <row r="646" spans="1:2" x14ac:dyDescent="0.2">
      <c r="A646" s="171" t="s">
        <v>966</v>
      </c>
      <c r="B646" s="172" t="s">
        <v>477</v>
      </c>
    </row>
    <row r="647" spans="1:2" x14ac:dyDescent="0.2">
      <c r="A647" s="171" t="s">
        <v>967</v>
      </c>
      <c r="B647" s="172" t="s">
        <v>477</v>
      </c>
    </row>
    <row r="648" spans="1:2" x14ac:dyDescent="0.2">
      <c r="A648" s="171" t="s">
        <v>968</v>
      </c>
      <c r="B648" s="172" t="s">
        <v>477</v>
      </c>
    </row>
    <row r="649" spans="1:2" x14ac:dyDescent="0.2">
      <c r="A649" s="171" t="s">
        <v>969</v>
      </c>
      <c r="B649" s="172" t="s">
        <v>477</v>
      </c>
    </row>
    <row r="650" spans="1:2" x14ac:dyDescent="0.2">
      <c r="A650" s="171" t="s">
        <v>970</v>
      </c>
      <c r="B650" s="172" t="s">
        <v>477</v>
      </c>
    </row>
    <row r="651" spans="1:2" x14ac:dyDescent="0.2">
      <c r="A651" s="171" t="s">
        <v>971</v>
      </c>
      <c r="B651" s="172" t="s">
        <v>477</v>
      </c>
    </row>
    <row r="652" spans="1:2" x14ac:dyDescent="0.2">
      <c r="A652" s="171" t="s">
        <v>972</v>
      </c>
      <c r="B652" s="172" t="s">
        <v>477</v>
      </c>
    </row>
    <row r="653" spans="1:2" x14ac:dyDescent="0.2">
      <c r="A653" s="171" t="s">
        <v>973</v>
      </c>
      <c r="B653" s="172" t="s">
        <v>477</v>
      </c>
    </row>
    <row r="654" spans="1:2" x14ac:dyDescent="0.2">
      <c r="A654" s="171" t="s">
        <v>974</v>
      </c>
      <c r="B654" s="172" t="s">
        <v>477</v>
      </c>
    </row>
    <row r="655" spans="1:2" x14ac:dyDescent="0.2">
      <c r="A655" s="171" t="s">
        <v>975</v>
      </c>
      <c r="B655" s="172" t="s">
        <v>477</v>
      </c>
    </row>
    <row r="656" spans="1:2" x14ac:dyDescent="0.2">
      <c r="A656" s="171" t="s">
        <v>976</v>
      </c>
      <c r="B656" s="172" t="s">
        <v>477</v>
      </c>
    </row>
    <row r="657" spans="1:2" x14ac:dyDescent="0.2">
      <c r="A657" s="171" t="s">
        <v>977</v>
      </c>
      <c r="B657" s="172" t="s">
        <v>477</v>
      </c>
    </row>
    <row r="658" spans="1:2" x14ac:dyDescent="0.2">
      <c r="A658" s="171" t="s">
        <v>978</v>
      </c>
      <c r="B658" s="172" t="s">
        <v>477</v>
      </c>
    </row>
    <row r="659" spans="1:2" x14ac:dyDescent="0.2">
      <c r="A659" s="171" t="s">
        <v>979</v>
      </c>
      <c r="B659" s="172" t="s">
        <v>477</v>
      </c>
    </row>
    <row r="660" spans="1:2" x14ac:dyDescent="0.2">
      <c r="A660" s="171" t="s">
        <v>980</v>
      </c>
      <c r="B660" s="172" t="s">
        <v>477</v>
      </c>
    </row>
    <row r="661" spans="1:2" x14ac:dyDescent="0.2">
      <c r="A661" s="171" t="s">
        <v>981</v>
      </c>
      <c r="B661" s="172" t="s">
        <v>477</v>
      </c>
    </row>
    <row r="662" spans="1:2" x14ac:dyDescent="0.2">
      <c r="A662" s="171" t="s">
        <v>982</v>
      </c>
      <c r="B662" s="172" t="s">
        <v>477</v>
      </c>
    </row>
    <row r="663" spans="1:2" x14ac:dyDescent="0.2">
      <c r="A663" s="171" t="s">
        <v>983</v>
      </c>
      <c r="B663" s="172" t="s">
        <v>477</v>
      </c>
    </row>
    <row r="664" spans="1:2" x14ac:dyDescent="0.2">
      <c r="A664" s="171" t="s">
        <v>984</v>
      </c>
      <c r="B664" s="172" t="s">
        <v>477</v>
      </c>
    </row>
    <row r="665" spans="1:2" x14ac:dyDescent="0.2">
      <c r="A665" s="171" t="s">
        <v>985</v>
      </c>
      <c r="B665" s="172" t="s">
        <v>477</v>
      </c>
    </row>
    <row r="666" spans="1:2" x14ac:dyDescent="0.2">
      <c r="A666" s="171" t="s">
        <v>986</v>
      </c>
      <c r="B666" s="172" t="s">
        <v>477</v>
      </c>
    </row>
    <row r="667" spans="1:2" x14ac:dyDescent="0.2">
      <c r="A667" s="171" t="s">
        <v>987</v>
      </c>
      <c r="B667" s="172" t="s">
        <v>477</v>
      </c>
    </row>
    <row r="668" spans="1:2" x14ac:dyDescent="0.2">
      <c r="A668" s="171" t="s">
        <v>988</v>
      </c>
      <c r="B668" s="172" t="s">
        <v>477</v>
      </c>
    </row>
    <row r="669" spans="1:2" x14ac:dyDescent="0.2">
      <c r="A669" s="171" t="s">
        <v>989</v>
      </c>
      <c r="B669" s="172" t="s">
        <v>477</v>
      </c>
    </row>
    <row r="670" spans="1:2" x14ac:dyDescent="0.2">
      <c r="A670" s="171" t="s">
        <v>990</v>
      </c>
      <c r="B670" s="172" t="s">
        <v>477</v>
      </c>
    </row>
    <row r="671" spans="1:2" x14ac:dyDescent="0.2">
      <c r="A671" s="171" t="s">
        <v>991</v>
      </c>
      <c r="B671" s="172" t="s">
        <v>477</v>
      </c>
    </row>
    <row r="672" spans="1:2" x14ac:dyDescent="0.2">
      <c r="A672" s="171" t="s">
        <v>992</v>
      </c>
      <c r="B672" s="172" t="s">
        <v>477</v>
      </c>
    </row>
    <row r="673" spans="1:2" x14ac:dyDescent="0.2">
      <c r="A673" s="171" t="s">
        <v>993</v>
      </c>
      <c r="B673" s="172" t="s">
        <v>477</v>
      </c>
    </row>
    <row r="674" spans="1:2" x14ac:dyDescent="0.2">
      <c r="A674" s="171" t="s">
        <v>994</v>
      </c>
      <c r="B674" s="172" t="s">
        <v>477</v>
      </c>
    </row>
    <row r="675" spans="1:2" x14ac:dyDescent="0.2">
      <c r="A675" s="171" t="s">
        <v>995</v>
      </c>
      <c r="B675" s="172" t="s">
        <v>477</v>
      </c>
    </row>
    <row r="676" spans="1:2" x14ac:dyDescent="0.2">
      <c r="A676" s="171" t="s">
        <v>996</v>
      </c>
      <c r="B676" s="172" t="s">
        <v>477</v>
      </c>
    </row>
    <row r="677" spans="1:2" x14ac:dyDescent="0.2">
      <c r="A677" s="171" t="s">
        <v>997</v>
      </c>
      <c r="B677" s="172" t="s">
        <v>477</v>
      </c>
    </row>
    <row r="678" spans="1:2" x14ac:dyDescent="0.2">
      <c r="A678" s="171" t="s">
        <v>998</v>
      </c>
      <c r="B678" s="172" t="s">
        <v>477</v>
      </c>
    </row>
    <row r="679" spans="1:2" x14ac:dyDescent="0.2">
      <c r="A679" s="171" t="s">
        <v>999</v>
      </c>
      <c r="B679" s="172" t="s">
        <v>477</v>
      </c>
    </row>
    <row r="680" spans="1:2" x14ac:dyDescent="0.2">
      <c r="A680" s="171" t="s">
        <v>1000</v>
      </c>
      <c r="B680" s="172" t="s">
        <v>477</v>
      </c>
    </row>
    <row r="681" spans="1:2" x14ac:dyDescent="0.2">
      <c r="A681" s="171" t="s">
        <v>1001</v>
      </c>
      <c r="B681" s="172" t="s">
        <v>477</v>
      </c>
    </row>
    <row r="682" spans="1:2" x14ac:dyDescent="0.2">
      <c r="A682" s="171" t="s">
        <v>1002</v>
      </c>
      <c r="B682" s="172" t="s">
        <v>477</v>
      </c>
    </row>
    <row r="683" spans="1:2" x14ac:dyDescent="0.2">
      <c r="A683" s="171" t="s">
        <v>1003</v>
      </c>
      <c r="B683" s="172" t="s">
        <v>477</v>
      </c>
    </row>
    <row r="684" spans="1:2" x14ac:dyDescent="0.2">
      <c r="A684" s="171" t="s">
        <v>1004</v>
      </c>
      <c r="B684" s="172" t="s">
        <v>477</v>
      </c>
    </row>
    <row r="685" spans="1:2" x14ac:dyDescent="0.2">
      <c r="A685" s="171" t="s">
        <v>1005</v>
      </c>
      <c r="B685" s="172" t="s">
        <v>477</v>
      </c>
    </row>
    <row r="686" spans="1:2" x14ac:dyDescent="0.2">
      <c r="A686" s="171" t="s">
        <v>1006</v>
      </c>
      <c r="B686" s="172" t="s">
        <v>477</v>
      </c>
    </row>
    <row r="687" spans="1:2" x14ac:dyDescent="0.2">
      <c r="A687" s="171" t="s">
        <v>1007</v>
      </c>
      <c r="B687" s="172" t="s">
        <v>477</v>
      </c>
    </row>
    <row r="688" spans="1:2" x14ac:dyDescent="0.2">
      <c r="A688" s="171" t="s">
        <v>1008</v>
      </c>
      <c r="B688" s="172" t="s">
        <v>477</v>
      </c>
    </row>
    <row r="689" spans="1:2" x14ac:dyDescent="0.2">
      <c r="A689" s="171" t="s">
        <v>1009</v>
      </c>
      <c r="B689" s="172" t="s">
        <v>477</v>
      </c>
    </row>
    <row r="690" spans="1:2" x14ac:dyDescent="0.2">
      <c r="A690" s="171" t="s">
        <v>1010</v>
      </c>
      <c r="B690" s="172" t="s">
        <v>477</v>
      </c>
    </row>
    <row r="691" spans="1:2" x14ac:dyDescent="0.2">
      <c r="A691" s="171" t="s">
        <v>1011</v>
      </c>
      <c r="B691" s="172" t="s">
        <v>477</v>
      </c>
    </row>
    <row r="692" spans="1:2" x14ac:dyDescent="0.2">
      <c r="A692" s="171" t="s">
        <v>1012</v>
      </c>
      <c r="B692" s="172" t="s">
        <v>477</v>
      </c>
    </row>
    <row r="693" spans="1:2" x14ac:dyDescent="0.2">
      <c r="A693" s="171" t="s">
        <v>1013</v>
      </c>
      <c r="B693" s="172" t="s">
        <v>477</v>
      </c>
    </row>
    <row r="694" spans="1:2" x14ac:dyDescent="0.2">
      <c r="A694" s="171" t="s">
        <v>1014</v>
      </c>
      <c r="B694" s="172" t="s">
        <v>477</v>
      </c>
    </row>
    <row r="695" spans="1:2" x14ac:dyDescent="0.2">
      <c r="A695" s="171" t="s">
        <v>1015</v>
      </c>
      <c r="B695" s="172" t="s">
        <v>477</v>
      </c>
    </row>
    <row r="696" spans="1:2" x14ac:dyDescent="0.2">
      <c r="A696" s="171" t="s">
        <v>1016</v>
      </c>
      <c r="B696" s="172" t="s">
        <v>477</v>
      </c>
    </row>
    <row r="697" spans="1:2" x14ac:dyDescent="0.2">
      <c r="A697" s="171" t="s">
        <v>1017</v>
      </c>
      <c r="B697" s="172" t="s">
        <v>477</v>
      </c>
    </row>
    <row r="698" spans="1:2" x14ac:dyDescent="0.2">
      <c r="A698" s="171" t="s">
        <v>1018</v>
      </c>
      <c r="B698" s="172" t="s">
        <v>477</v>
      </c>
    </row>
    <row r="699" spans="1:2" x14ac:dyDescent="0.2">
      <c r="A699" s="171" t="s">
        <v>1019</v>
      </c>
      <c r="B699" s="172" t="s">
        <v>477</v>
      </c>
    </row>
    <row r="700" spans="1:2" x14ac:dyDescent="0.2">
      <c r="A700" s="171" t="s">
        <v>1020</v>
      </c>
      <c r="B700" s="172" t="s">
        <v>477</v>
      </c>
    </row>
    <row r="701" spans="1:2" x14ac:dyDescent="0.2">
      <c r="A701" s="171" t="s">
        <v>1021</v>
      </c>
      <c r="B701" s="172" t="s">
        <v>477</v>
      </c>
    </row>
    <row r="702" spans="1:2" x14ac:dyDescent="0.2">
      <c r="A702" s="171" t="s">
        <v>1022</v>
      </c>
      <c r="B702" s="172" t="s">
        <v>477</v>
      </c>
    </row>
    <row r="703" spans="1:2" x14ac:dyDescent="0.2">
      <c r="A703" s="171" t="s">
        <v>1023</v>
      </c>
      <c r="B703" s="172" t="s">
        <v>477</v>
      </c>
    </row>
    <row r="704" spans="1:2" x14ac:dyDescent="0.2">
      <c r="A704" s="171" t="s">
        <v>1024</v>
      </c>
      <c r="B704" s="172" t="s">
        <v>477</v>
      </c>
    </row>
    <row r="705" spans="1:2" x14ac:dyDescent="0.2">
      <c r="A705" s="171" t="s">
        <v>1025</v>
      </c>
      <c r="B705" s="172" t="s">
        <v>477</v>
      </c>
    </row>
    <row r="706" spans="1:2" x14ac:dyDescent="0.2">
      <c r="A706" s="171" t="s">
        <v>1026</v>
      </c>
      <c r="B706" s="172" t="s">
        <v>477</v>
      </c>
    </row>
    <row r="707" spans="1:2" x14ac:dyDescent="0.2">
      <c r="A707" s="171" t="s">
        <v>1027</v>
      </c>
      <c r="B707" s="172" t="s">
        <v>477</v>
      </c>
    </row>
    <row r="708" spans="1:2" x14ac:dyDescent="0.2">
      <c r="A708" s="171" t="s">
        <v>1028</v>
      </c>
      <c r="B708" s="172" t="s">
        <v>477</v>
      </c>
    </row>
    <row r="709" spans="1:2" x14ac:dyDescent="0.2">
      <c r="A709" s="171" t="s">
        <v>1029</v>
      </c>
      <c r="B709" s="172" t="s">
        <v>477</v>
      </c>
    </row>
    <row r="710" spans="1:2" x14ac:dyDescent="0.2">
      <c r="A710" s="171" t="s">
        <v>1030</v>
      </c>
      <c r="B710" s="172" t="s">
        <v>477</v>
      </c>
    </row>
    <row r="711" spans="1:2" x14ac:dyDescent="0.2">
      <c r="A711" s="171" t="s">
        <v>1031</v>
      </c>
      <c r="B711" s="172" t="s">
        <v>477</v>
      </c>
    </row>
    <row r="712" spans="1:2" x14ac:dyDescent="0.2">
      <c r="A712" s="171" t="s">
        <v>1032</v>
      </c>
      <c r="B712" s="172" t="s">
        <v>477</v>
      </c>
    </row>
    <row r="713" spans="1:2" x14ac:dyDescent="0.2">
      <c r="A713" s="171" t="s">
        <v>1033</v>
      </c>
      <c r="B713" s="172" t="s">
        <v>477</v>
      </c>
    </row>
    <row r="714" spans="1:2" x14ac:dyDescent="0.2">
      <c r="A714" s="171" t="s">
        <v>1034</v>
      </c>
      <c r="B714" s="172" t="s">
        <v>477</v>
      </c>
    </row>
    <row r="715" spans="1:2" x14ac:dyDescent="0.2">
      <c r="A715" s="171" t="s">
        <v>1035</v>
      </c>
      <c r="B715" s="172" t="s">
        <v>477</v>
      </c>
    </row>
    <row r="716" spans="1:2" x14ac:dyDescent="0.2">
      <c r="A716" s="171" t="s">
        <v>1036</v>
      </c>
      <c r="B716" s="172" t="s">
        <v>477</v>
      </c>
    </row>
    <row r="717" spans="1:2" x14ac:dyDescent="0.2">
      <c r="A717" s="171" t="s">
        <v>1037</v>
      </c>
      <c r="B717" s="172" t="s">
        <v>477</v>
      </c>
    </row>
    <row r="718" spans="1:2" x14ac:dyDescent="0.2">
      <c r="A718" s="171" t="s">
        <v>1038</v>
      </c>
      <c r="B718" s="172" t="s">
        <v>477</v>
      </c>
    </row>
    <row r="719" spans="1:2" x14ac:dyDescent="0.2">
      <c r="A719" s="171" t="s">
        <v>1039</v>
      </c>
      <c r="B719" s="172" t="s">
        <v>477</v>
      </c>
    </row>
    <row r="720" spans="1:2" x14ac:dyDescent="0.2">
      <c r="A720" s="171" t="s">
        <v>1040</v>
      </c>
      <c r="B720" s="172" t="s">
        <v>477</v>
      </c>
    </row>
    <row r="721" spans="1:2" x14ac:dyDescent="0.2">
      <c r="A721" s="171" t="s">
        <v>1041</v>
      </c>
      <c r="B721" s="172" t="s">
        <v>477</v>
      </c>
    </row>
    <row r="722" spans="1:2" x14ac:dyDescent="0.2">
      <c r="A722" s="171" t="s">
        <v>1042</v>
      </c>
      <c r="B722" s="172" t="s">
        <v>477</v>
      </c>
    </row>
    <row r="723" spans="1:2" x14ac:dyDescent="0.2">
      <c r="A723" s="171" t="s">
        <v>1043</v>
      </c>
      <c r="B723" s="172" t="s">
        <v>477</v>
      </c>
    </row>
    <row r="724" spans="1:2" x14ac:dyDescent="0.2">
      <c r="A724" s="171" t="s">
        <v>1044</v>
      </c>
      <c r="B724" s="172" t="s">
        <v>477</v>
      </c>
    </row>
    <row r="725" spans="1:2" x14ac:dyDescent="0.2">
      <c r="A725" s="171" t="s">
        <v>1045</v>
      </c>
      <c r="B725" s="172" t="s">
        <v>477</v>
      </c>
    </row>
    <row r="726" spans="1:2" x14ac:dyDescent="0.2">
      <c r="A726" s="171" t="s">
        <v>1046</v>
      </c>
      <c r="B726" s="172" t="s">
        <v>477</v>
      </c>
    </row>
    <row r="727" spans="1:2" x14ac:dyDescent="0.2">
      <c r="A727" s="171" t="s">
        <v>1047</v>
      </c>
      <c r="B727" s="172" t="s">
        <v>477</v>
      </c>
    </row>
    <row r="728" spans="1:2" x14ac:dyDescent="0.2">
      <c r="A728" s="171" t="s">
        <v>1048</v>
      </c>
      <c r="B728" s="172" t="s">
        <v>477</v>
      </c>
    </row>
    <row r="729" spans="1:2" x14ac:dyDescent="0.2">
      <c r="A729" s="171" t="s">
        <v>1049</v>
      </c>
      <c r="B729" s="172" t="s">
        <v>477</v>
      </c>
    </row>
    <row r="730" spans="1:2" x14ac:dyDescent="0.2">
      <c r="A730" s="171" t="s">
        <v>1050</v>
      </c>
      <c r="B730" s="172" t="s">
        <v>477</v>
      </c>
    </row>
    <row r="731" spans="1:2" x14ac:dyDescent="0.2">
      <c r="A731" s="171" t="s">
        <v>1051</v>
      </c>
      <c r="B731" s="172" t="s">
        <v>477</v>
      </c>
    </row>
    <row r="732" spans="1:2" x14ac:dyDescent="0.2">
      <c r="A732" s="171" t="s">
        <v>1052</v>
      </c>
      <c r="B732" s="172" t="s">
        <v>477</v>
      </c>
    </row>
    <row r="733" spans="1:2" x14ac:dyDescent="0.2">
      <c r="A733" s="171" t="s">
        <v>1053</v>
      </c>
      <c r="B733" s="172" t="s">
        <v>477</v>
      </c>
    </row>
    <row r="734" spans="1:2" x14ac:dyDescent="0.2">
      <c r="A734" s="171" t="s">
        <v>1054</v>
      </c>
      <c r="B734" s="172" t="s">
        <v>477</v>
      </c>
    </row>
    <row r="735" spans="1:2" x14ac:dyDescent="0.2">
      <c r="A735" s="171" t="s">
        <v>1055</v>
      </c>
      <c r="B735" s="172" t="s">
        <v>477</v>
      </c>
    </row>
    <row r="736" spans="1:2" x14ac:dyDescent="0.2">
      <c r="A736" s="171" t="s">
        <v>1056</v>
      </c>
      <c r="B736" s="172" t="s">
        <v>477</v>
      </c>
    </row>
    <row r="737" spans="1:2" x14ac:dyDescent="0.2">
      <c r="A737" s="171" t="s">
        <v>1057</v>
      </c>
      <c r="B737" s="172" t="s">
        <v>477</v>
      </c>
    </row>
    <row r="738" spans="1:2" x14ac:dyDescent="0.2">
      <c r="A738" s="171" t="s">
        <v>1058</v>
      </c>
      <c r="B738" s="172" t="s">
        <v>477</v>
      </c>
    </row>
    <row r="739" spans="1:2" x14ac:dyDescent="0.2">
      <c r="A739" s="171" t="s">
        <v>1059</v>
      </c>
      <c r="B739" s="172" t="s">
        <v>477</v>
      </c>
    </row>
    <row r="740" spans="1:2" x14ac:dyDescent="0.2">
      <c r="A740" s="171" t="s">
        <v>1060</v>
      </c>
      <c r="B740" s="172" t="s">
        <v>477</v>
      </c>
    </row>
    <row r="741" spans="1:2" x14ac:dyDescent="0.2">
      <c r="A741" s="171" t="s">
        <v>1061</v>
      </c>
      <c r="B741" s="172" t="s">
        <v>477</v>
      </c>
    </row>
    <row r="742" spans="1:2" x14ac:dyDescent="0.2">
      <c r="A742" s="171" t="s">
        <v>1062</v>
      </c>
      <c r="B742" s="172" t="s">
        <v>477</v>
      </c>
    </row>
    <row r="743" spans="1:2" x14ac:dyDescent="0.2">
      <c r="A743" s="171" t="s">
        <v>1063</v>
      </c>
      <c r="B743" s="172" t="s">
        <v>477</v>
      </c>
    </row>
    <row r="744" spans="1:2" x14ac:dyDescent="0.2">
      <c r="A744" s="171" t="s">
        <v>1064</v>
      </c>
      <c r="B744" s="172" t="s">
        <v>477</v>
      </c>
    </row>
    <row r="745" spans="1:2" x14ac:dyDescent="0.2">
      <c r="A745" s="171" t="s">
        <v>1065</v>
      </c>
      <c r="B745" s="172" t="s">
        <v>477</v>
      </c>
    </row>
    <row r="746" spans="1:2" x14ac:dyDescent="0.2">
      <c r="A746" s="171" t="s">
        <v>1066</v>
      </c>
      <c r="B746" s="172" t="s">
        <v>477</v>
      </c>
    </row>
    <row r="747" spans="1:2" x14ac:dyDescent="0.2">
      <c r="A747" s="171" t="s">
        <v>1067</v>
      </c>
      <c r="B747" s="172" t="s">
        <v>477</v>
      </c>
    </row>
    <row r="748" spans="1:2" x14ac:dyDescent="0.2">
      <c r="A748" s="171" t="s">
        <v>1068</v>
      </c>
      <c r="B748" s="172" t="s">
        <v>477</v>
      </c>
    </row>
    <row r="749" spans="1:2" x14ac:dyDescent="0.2">
      <c r="A749" s="171" t="s">
        <v>1069</v>
      </c>
      <c r="B749" s="172" t="s">
        <v>477</v>
      </c>
    </row>
    <row r="750" spans="1:2" x14ac:dyDescent="0.2">
      <c r="A750" s="171" t="s">
        <v>1070</v>
      </c>
      <c r="B750" s="172" t="s">
        <v>477</v>
      </c>
    </row>
    <row r="751" spans="1:2" x14ac:dyDescent="0.2">
      <c r="A751" s="171" t="s">
        <v>1071</v>
      </c>
      <c r="B751" s="172" t="s">
        <v>477</v>
      </c>
    </row>
    <row r="752" spans="1:2" x14ac:dyDescent="0.2">
      <c r="A752" s="171" t="s">
        <v>1072</v>
      </c>
      <c r="B752" s="172" t="s">
        <v>477</v>
      </c>
    </row>
    <row r="753" spans="1:2" x14ac:dyDescent="0.2">
      <c r="A753" s="171" t="s">
        <v>1073</v>
      </c>
      <c r="B753" s="172" t="s">
        <v>477</v>
      </c>
    </row>
    <row r="754" spans="1:2" x14ac:dyDescent="0.2">
      <c r="A754" s="171" t="s">
        <v>1074</v>
      </c>
      <c r="B754" s="172" t="s">
        <v>477</v>
      </c>
    </row>
    <row r="755" spans="1:2" x14ac:dyDescent="0.2">
      <c r="A755" s="171" t="s">
        <v>1075</v>
      </c>
      <c r="B755" s="172" t="s">
        <v>477</v>
      </c>
    </row>
    <row r="756" spans="1:2" x14ac:dyDescent="0.2">
      <c r="A756" s="171" t="s">
        <v>1076</v>
      </c>
      <c r="B756" s="172" t="s">
        <v>477</v>
      </c>
    </row>
    <row r="757" spans="1:2" x14ac:dyDescent="0.2">
      <c r="A757" s="171" t="s">
        <v>1077</v>
      </c>
      <c r="B757" s="172" t="s">
        <v>477</v>
      </c>
    </row>
    <row r="758" spans="1:2" x14ac:dyDescent="0.2">
      <c r="A758" s="171" t="s">
        <v>1078</v>
      </c>
      <c r="B758" s="172" t="s">
        <v>477</v>
      </c>
    </row>
    <row r="759" spans="1:2" x14ac:dyDescent="0.2">
      <c r="A759" s="171" t="s">
        <v>1079</v>
      </c>
      <c r="B759" s="172" t="s">
        <v>477</v>
      </c>
    </row>
    <row r="760" spans="1:2" x14ac:dyDescent="0.2">
      <c r="A760" s="171" t="s">
        <v>1080</v>
      </c>
      <c r="B760" s="172" t="s">
        <v>477</v>
      </c>
    </row>
    <row r="761" spans="1:2" x14ac:dyDescent="0.2">
      <c r="A761" s="171" t="s">
        <v>1081</v>
      </c>
      <c r="B761" s="172" t="s">
        <v>477</v>
      </c>
    </row>
    <row r="762" spans="1:2" x14ac:dyDescent="0.2">
      <c r="A762" s="171" t="s">
        <v>1082</v>
      </c>
      <c r="B762" s="172" t="s">
        <v>477</v>
      </c>
    </row>
    <row r="763" spans="1:2" x14ac:dyDescent="0.2">
      <c r="A763" s="171" t="s">
        <v>1083</v>
      </c>
      <c r="B763" s="172" t="s">
        <v>477</v>
      </c>
    </row>
    <row r="764" spans="1:2" x14ac:dyDescent="0.2">
      <c r="A764" s="171" t="s">
        <v>1084</v>
      </c>
      <c r="B764" s="172" t="s">
        <v>477</v>
      </c>
    </row>
    <row r="765" spans="1:2" x14ac:dyDescent="0.2">
      <c r="A765" s="171" t="s">
        <v>1085</v>
      </c>
      <c r="B765" s="172" t="s">
        <v>477</v>
      </c>
    </row>
    <row r="766" spans="1:2" x14ac:dyDescent="0.2">
      <c r="A766" s="171" t="s">
        <v>1086</v>
      </c>
      <c r="B766" s="172" t="s">
        <v>477</v>
      </c>
    </row>
    <row r="767" spans="1:2" x14ac:dyDescent="0.2">
      <c r="A767" s="171" t="s">
        <v>1087</v>
      </c>
      <c r="B767" s="172" t="s">
        <v>477</v>
      </c>
    </row>
    <row r="768" spans="1:2" x14ac:dyDescent="0.2">
      <c r="A768" s="171" t="s">
        <v>1088</v>
      </c>
      <c r="B768" s="172" t="s">
        <v>477</v>
      </c>
    </row>
    <row r="769" spans="1:2" x14ac:dyDescent="0.2">
      <c r="A769" s="171" t="s">
        <v>1089</v>
      </c>
      <c r="B769" s="172" t="s">
        <v>477</v>
      </c>
    </row>
    <row r="770" spans="1:2" x14ac:dyDescent="0.2">
      <c r="A770" s="171" t="s">
        <v>1090</v>
      </c>
      <c r="B770" s="172" t="s">
        <v>477</v>
      </c>
    </row>
    <row r="771" spans="1:2" x14ac:dyDescent="0.2">
      <c r="A771" s="171" t="s">
        <v>1091</v>
      </c>
      <c r="B771" s="172" t="s">
        <v>477</v>
      </c>
    </row>
    <row r="772" spans="1:2" x14ac:dyDescent="0.2">
      <c r="A772" s="171" t="s">
        <v>1092</v>
      </c>
      <c r="B772" s="172" t="s">
        <v>477</v>
      </c>
    </row>
    <row r="773" spans="1:2" x14ac:dyDescent="0.2">
      <c r="A773" s="171" t="s">
        <v>1093</v>
      </c>
      <c r="B773" s="172" t="s">
        <v>477</v>
      </c>
    </row>
    <row r="774" spans="1:2" x14ac:dyDescent="0.2">
      <c r="A774" s="171" t="s">
        <v>1094</v>
      </c>
      <c r="B774" s="172" t="s">
        <v>477</v>
      </c>
    </row>
    <row r="775" spans="1:2" x14ac:dyDescent="0.2">
      <c r="A775" s="171" t="s">
        <v>1095</v>
      </c>
      <c r="B775" s="172" t="s">
        <v>477</v>
      </c>
    </row>
    <row r="776" spans="1:2" x14ac:dyDescent="0.2">
      <c r="A776" s="171" t="s">
        <v>1096</v>
      </c>
      <c r="B776" s="172" t="s">
        <v>477</v>
      </c>
    </row>
    <row r="777" spans="1:2" x14ac:dyDescent="0.2">
      <c r="A777" s="171" t="s">
        <v>1097</v>
      </c>
      <c r="B777" s="172" t="s">
        <v>477</v>
      </c>
    </row>
    <row r="778" spans="1:2" x14ac:dyDescent="0.2">
      <c r="A778" s="171" t="s">
        <v>1098</v>
      </c>
      <c r="B778" s="172" t="s">
        <v>477</v>
      </c>
    </row>
    <row r="779" spans="1:2" x14ac:dyDescent="0.2">
      <c r="A779" s="171" t="s">
        <v>1099</v>
      </c>
      <c r="B779" s="172" t="s">
        <v>477</v>
      </c>
    </row>
    <row r="780" spans="1:2" x14ac:dyDescent="0.2">
      <c r="A780" s="171" t="s">
        <v>1100</v>
      </c>
      <c r="B780" s="172" t="s">
        <v>477</v>
      </c>
    </row>
    <row r="781" spans="1:2" x14ac:dyDescent="0.2">
      <c r="A781" s="171" t="s">
        <v>1101</v>
      </c>
      <c r="B781" s="172" t="s">
        <v>477</v>
      </c>
    </row>
    <row r="782" spans="1:2" x14ac:dyDescent="0.2">
      <c r="A782" s="171" t="s">
        <v>1102</v>
      </c>
      <c r="B782" s="172" t="s">
        <v>477</v>
      </c>
    </row>
    <row r="783" spans="1:2" x14ac:dyDescent="0.2">
      <c r="A783" s="171" t="s">
        <v>1103</v>
      </c>
      <c r="B783" s="172" t="s">
        <v>477</v>
      </c>
    </row>
    <row r="784" spans="1:2" x14ac:dyDescent="0.2">
      <c r="A784" s="171" t="s">
        <v>1104</v>
      </c>
      <c r="B784" s="172" t="s">
        <v>477</v>
      </c>
    </row>
    <row r="785" spans="1:2" x14ac:dyDescent="0.2">
      <c r="A785" s="171" t="s">
        <v>1105</v>
      </c>
      <c r="B785" s="172" t="s">
        <v>477</v>
      </c>
    </row>
    <row r="786" spans="1:2" x14ac:dyDescent="0.2">
      <c r="A786" s="171" t="s">
        <v>1106</v>
      </c>
      <c r="B786" s="172" t="s">
        <v>477</v>
      </c>
    </row>
    <row r="787" spans="1:2" x14ac:dyDescent="0.2">
      <c r="A787" s="171" t="s">
        <v>1107</v>
      </c>
      <c r="B787" s="172" t="s">
        <v>477</v>
      </c>
    </row>
    <row r="788" spans="1:2" x14ac:dyDescent="0.2">
      <c r="A788" s="171" t="s">
        <v>1108</v>
      </c>
      <c r="B788" s="172" t="s">
        <v>477</v>
      </c>
    </row>
    <row r="789" spans="1:2" x14ac:dyDescent="0.2">
      <c r="A789" s="171" t="s">
        <v>1109</v>
      </c>
      <c r="B789" s="172" t="s">
        <v>477</v>
      </c>
    </row>
    <row r="790" spans="1:2" x14ac:dyDescent="0.2">
      <c r="A790" s="171" t="s">
        <v>1110</v>
      </c>
      <c r="B790" s="172" t="s">
        <v>477</v>
      </c>
    </row>
    <row r="791" spans="1:2" x14ac:dyDescent="0.2">
      <c r="A791" s="171" t="s">
        <v>1111</v>
      </c>
      <c r="B791" s="172" t="s">
        <v>477</v>
      </c>
    </row>
    <row r="792" spans="1:2" x14ac:dyDescent="0.2">
      <c r="A792" s="171" t="s">
        <v>1112</v>
      </c>
      <c r="B792" s="172" t="s">
        <v>477</v>
      </c>
    </row>
    <row r="793" spans="1:2" x14ac:dyDescent="0.2">
      <c r="A793" s="171" t="s">
        <v>1113</v>
      </c>
      <c r="B793" s="172" t="s">
        <v>477</v>
      </c>
    </row>
    <row r="794" spans="1:2" x14ac:dyDescent="0.2">
      <c r="A794" s="171" t="s">
        <v>1114</v>
      </c>
      <c r="B794" s="172" t="s">
        <v>477</v>
      </c>
    </row>
    <row r="795" spans="1:2" x14ac:dyDescent="0.2">
      <c r="A795" s="171" t="s">
        <v>1115</v>
      </c>
      <c r="B795" s="172" t="s">
        <v>477</v>
      </c>
    </row>
    <row r="796" spans="1:2" x14ac:dyDescent="0.2">
      <c r="A796" s="171" t="s">
        <v>1116</v>
      </c>
      <c r="B796" s="172" t="s">
        <v>477</v>
      </c>
    </row>
    <row r="797" spans="1:2" x14ac:dyDescent="0.2">
      <c r="A797" s="171" t="s">
        <v>1117</v>
      </c>
      <c r="B797" s="172" t="s">
        <v>477</v>
      </c>
    </row>
    <row r="798" spans="1:2" x14ac:dyDescent="0.2">
      <c r="A798" s="171" t="s">
        <v>1118</v>
      </c>
      <c r="B798" s="172" t="s">
        <v>477</v>
      </c>
    </row>
    <row r="799" spans="1:2" x14ac:dyDescent="0.2">
      <c r="A799" s="171" t="s">
        <v>1119</v>
      </c>
      <c r="B799" s="172" t="s">
        <v>477</v>
      </c>
    </row>
    <row r="800" spans="1:2" x14ac:dyDescent="0.2">
      <c r="A800" s="171" t="s">
        <v>1120</v>
      </c>
      <c r="B800" s="172" t="s">
        <v>477</v>
      </c>
    </row>
    <row r="801" spans="1:2" x14ac:dyDescent="0.2">
      <c r="A801" s="171" t="s">
        <v>1121</v>
      </c>
      <c r="B801" s="172" t="s">
        <v>477</v>
      </c>
    </row>
    <row r="802" spans="1:2" x14ac:dyDescent="0.2">
      <c r="A802" s="171" t="s">
        <v>1122</v>
      </c>
      <c r="B802" s="172" t="s">
        <v>477</v>
      </c>
    </row>
    <row r="803" spans="1:2" x14ac:dyDescent="0.2">
      <c r="A803" s="171" t="s">
        <v>1123</v>
      </c>
      <c r="B803" s="172" t="s">
        <v>477</v>
      </c>
    </row>
    <row r="804" spans="1:2" x14ac:dyDescent="0.2">
      <c r="A804" s="171" t="s">
        <v>1124</v>
      </c>
      <c r="B804" s="172" t="s">
        <v>477</v>
      </c>
    </row>
    <row r="805" spans="1:2" x14ac:dyDescent="0.2">
      <c r="A805" s="171" t="s">
        <v>1125</v>
      </c>
      <c r="B805" s="172" t="s">
        <v>1126</v>
      </c>
    </row>
    <row r="806" spans="1:2" x14ac:dyDescent="0.2">
      <c r="A806" s="171" t="s">
        <v>1127</v>
      </c>
      <c r="B806" s="172" t="s">
        <v>1126</v>
      </c>
    </row>
    <row r="807" spans="1:2" x14ac:dyDescent="0.2">
      <c r="A807" s="171" t="s">
        <v>1128</v>
      </c>
      <c r="B807" s="172" t="s">
        <v>1126</v>
      </c>
    </row>
    <row r="808" spans="1:2" x14ac:dyDescent="0.2">
      <c r="A808" s="171" t="s">
        <v>1129</v>
      </c>
      <c r="B808" s="172" t="s">
        <v>1126</v>
      </c>
    </row>
    <row r="809" spans="1:2" x14ac:dyDescent="0.2">
      <c r="A809" s="171" t="s">
        <v>1130</v>
      </c>
      <c r="B809" s="172" t="s">
        <v>1126</v>
      </c>
    </row>
    <row r="810" spans="1:2" x14ac:dyDescent="0.2">
      <c r="A810" s="171" t="s">
        <v>1131</v>
      </c>
      <c r="B810" s="172" t="s">
        <v>1132</v>
      </c>
    </row>
    <row r="811" spans="1:2" x14ac:dyDescent="0.2">
      <c r="A811" s="171" t="s">
        <v>1133</v>
      </c>
      <c r="B811" s="172" t="s">
        <v>1132</v>
      </c>
    </row>
    <row r="812" spans="1:2" x14ac:dyDescent="0.2">
      <c r="A812" s="171" t="s">
        <v>1134</v>
      </c>
      <c r="B812" s="172" t="s">
        <v>1132</v>
      </c>
    </row>
    <row r="813" spans="1:2" x14ac:dyDescent="0.2">
      <c r="A813" s="171" t="s">
        <v>1135</v>
      </c>
      <c r="B813" s="172" t="s">
        <v>1132</v>
      </c>
    </row>
    <row r="814" spans="1:2" x14ac:dyDescent="0.2">
      <c r="A814" s="171" t="s">
        <v>1136</v>
      </c>
      <c r="B814" s="172" t="s">
        <v>1137</v>
      </c>
    </row>
    <row r="815" spans="1:2" x14ac:dyDescent="0.2">
      <c r="A815" s="171" t="s">
        <v>1138</v>
      </c>
      <c r="B815" s="172" t="s">
        <v>1137</v>
      </c>
    </row>
    <row r="816" spans="1:2" x14ac:dyDescent="0.2">
      <c r="A816" s="171" t="s">
        <v>1139</v>
      </c>
      <c r="B816" s="172" t="s">
        <v>1137</v>
      </c>
    </row>
    <row r="817" spans="1:2" x14ac:dyDescent="0.2">
      <c r="A817" s="171" t="s">
        <v>1140</v>
      </c>
      <c r="B817" s="172" t="s">
        <v>1137</v>
      </c>
    </row>
    <row r="818" spans="1:2" x14ac:dyDescent="0.2">
      <c r="A818" s="171" t="s">
        <v>1141</v>
      </c>
      <c r="B818" s="172" t="s">
        <v>1137</v>
      </c>
    </row>
    <row r="819" spans="1:2" x14ac:dyDescent="0.2">
      <c r="A819" s="171" t="s">
        <v>1142</v>
      </c>
      <c r="B819" s="172" t="s">
        <v>1137</v>
      </c>
    </row>
    <row r="820" spans="1:2" x14ac:dyDescent="0.2">
      <c r="A820" s="171" t="s">
        <v>1143</v>
      </c>
      <c r="B820" s="172" t="s">
        <v>1144</v>
      </c>
    </row>
    <row r="821" spans="1:2" x14ac:dyDescent="0.2">
      <c r="A821" s="171" t="s">
        <v>1145</v>
      </c>
      <c r="B821" s="172" t="s">
        <v>1144</v>
      </c>
    </row>
    <row r="822" spans="1:2" x14ac:dyDescent="0.2">
      <c r="A822" s="171" t="s">
        <v>1146</v>
      </c>
      <c r="B822" s="172" t="s">
        <v>1144</v>
      </c>
    </row>
    <row r="823" spans="1:2" x14ac:dyDescent="0.2">
      <c r="A823" s="171" t="s">
        <v>1147</v>
      </c>
      <c r="B823" s="172" t="s">
        <v>1144</v>
      </c>
    </row>
    <row r="824" spans="1:2" x14ac:dyDescent="0.2">
      <c r="A824" s="171" t="s">
        <v>1148</v>
      </c>
      <c r="B824" s="172" t="s">
        <v>1144</v>
      </c>
    </row>
    <row r="825" spans="1:2" x14ac:dyDescent="0.2">
      <c r="A825" s="171" t="s">
        <v>1149</v>
      </c>
      <c r="B825" s="172" t="s">
        <v>1144</v>
      </c>
    </row>
    <row r="826" spans="1:2" x14ac:dyDescent="0.2">
      <c r="A826" s="171" t="s">
        <v>1150</v>
      </c>
      <c r="B826" s="172" t="s">
        <v>1144</v>
      </c>
    </row>
    <row r="827" spans="1:2" x14ac:dyDescent="0.2">
      <c r="A827" s="171" t="s">
        <v>1151</v>
      </c>
      <c r="B827" s="172" t="s">
        <v>1144</v>
      </c>
    </row>
    <row r="828" spans="1:2" x14ac:dyDescent="0.2">
      <c r="A828" s="171" t="s">
        <v>1152</v>
      </c>
      <c r="B828" s="172" t="s">
        <v>1144</v>
      </c>
    </row>
    <row r="829" spans="1:2" x14ac:dyDescent="0.2">
      <c r="A829" s="171" t="s">
        <v>1152</v>
      </c>
      <c r="B829" s="172" t="s">
        <v>1153</v>
      </c>
    </row>
    <row r="830" spans="1:2" x14ac:dyDescent="0.2">
      <c r="A830" s="171" t="s">
        <v>1152</v>
      </c>
      <c r="B830" s="172" t="s">
        <v>1154</v>
      </c>
    </row>
    <row r="831" spans="1:2" x14ac:dyDescent="0.2">
      <c r="A831" s="171" t="s">
        <v>1152</v>
      </c>
      <c r="B831" s="172" t="s">
        <v>1155</v>
      </c>
    </row>
    <row r="832" spans="1:2" x14ac:dyDescent="0.2">
      <c r="A832" s="171" t="s">
        <v>1152</v>
      </c>
      <c r="B832" s="172" t="s">
        <v>1156</v>
      </c>
    </row>
    <row r="833" spans="1:2" x14ac:dyDescent="0.2">
      <c r="A833" s="171" t="s">
        <v>1152</v>
      </c>
      <c r="B833" s="172" t="s">
        <v>1157</v>
      </c>
    </row>
    <row r="834" spans="1:2" x14ac:dyDescent="0.2">
      <c r="A834" s="171" t="s">
        <v>1152</v>
      </c>
      <c r="B834" s="172" t="s">
        <v>1158</v>
      </c>
    </row>
    <row r="835" spans="1:2" x14ac:dyDescent="0.2">
      <c r="A835" s="171" t="s">
        <v>1152</v>
      </c>
      <c r="B835" s="172" t="s">
        <v>1159</v>
      </c>
    </row>
    <row r="836" spans="1:2" x14ac:dyDescent="0.2">
      <c r="A836" s="171" t="s">
        <v>1160</v>
      </c>
      <c r="B836" s="172" t="s">
        <v>1161</v>
      </c>
    </row>
    <row r="837" spans="1:2" x14ac:dyDescent="0.2">
      <c r="A837" s="171" t="s">
        <v>1162</v>
      </c>
      <c r="B837" s="172" t="s">
        <v>1161</v>
      </c>
    </row>
    <row r="838" spans="1:2" x14ac:dyDescent="0.2">
      <c r="A838" s="171" t="s">
        <v>1163</v>
      </c>
      <c r="B838" s="172" t="s">
        <v>1161</v>
      </c>
    </row>
    <row r="839" spans="1:2" x14ac:dyDescent="0.2">
      <c r="A839" s="171" t="s">
        <v>1164</v>
      </c>
      <c r="B839" s="172" t="s">
        <v>1161</v>
      </c>
    </row>
    <row r="840" spans="1:2" x14ac:dyDescent="0.2">
      <c r="A840" s="171" t="s">
        <v>1165</v>
      </c>
      <c r="B840" s="172" t="s">
        <v>1166</v>
      </c>
    </row>
    <row r="841" spans="1:2" x14ac:dyDescent="0.2">
      <c r="A841" s="171" t="s">
        <v>1167</v>
      </c>
      <c r="B841" s="172" t="s">
        <v>1166</v>
      </c>
    </row>
    <row r="842" spans="1:2" x14ac:dyDescent="0.2">
      <c r="A842" s="171" t="s">
        <v>1168</v>
      </c>
      <c r="B842" s="172" t="s">
        <v>1166</v>
      </c>
    </row>
    <row r="843" spans="1:2" x14ac:dyDescent="0.2">
      <c r="A843" s="171" t="s">
        <v>1169</v>
      </c>
      <c r="B843" s="172" t="s">
        <v>1170</v>
      </c>
    </row>
    <row r="844" spans="1:2" x14ac:dyDescent="0.2">
      <c r="A844" s="171" t="s">
        <v>1171</v>
      </c>
      <c r="B844" s="172" t="s">
        <v>1170</v>
      </c>
    </row>
    <row r="845" spans="1:2" x14ac:dyDescent="0.2">
      <c r="A845" s="171" t="s">
        <v>1172</v>
      </c>
      <c r="B845" s="172" t="s">
        <v>1173</v>
      </c>
    </row>
    <row r="846" spans="1:2" x14ac:dyDescent="0.2">
      <c r="A846" s="171" t="s">
        <v>1174</v>
      </c>
      <c r="B846" s="172" t="s">
        <v>1173</v>
      </c>
    </row>
    <row r="847" spans="1:2" x14ac:dyDescent="0.2">
      <c r="A847" s="171" t="s">
        <v>1175</v>
      </c>
      <c r="B847" s="172" t="s">
        <v>1173</v>
      </c>
    </row>
    <row r="848" spans="1:2" x14ac:dyDescent="0.2">
      <c r="A848" s="171" t="s">
        <v>1176</v>
      </c>
      <c r="B848" s="172" t="s">
        <v>1177</v>
      </c>
    </row>
    <row r="849" spans="1:2" x14ac:dyDescent="0.2">
      <c r="A849" s="171" t="s">
        <v>1176</v>
      </c>
      <c r="B849" s="172" t="s">
        <v>1178</v>
      </c>
    </row>
    <row r="850" spans="1:2" x14ac:dyDescent="0.2">
      <c r="A850" s="171" t="s">
        <v>1176</v>
      </c>
      <c r="B850" s="172" t="s">
        <v>1179</v>
      </c>
    </row>
    <row r="851" spans="1:2" x14ac:dyDescent="0.2">
      <c r="A851" s="171" t="s">
        <v>1180</v>
      </c>
      <c r="B851" s="172" t="s">
        <v>1181</v>
      </c>
    </row>
    <row r="852" spans="1:2" x14ac:dyDescent="0.2">
      <c r="A852" s="171" t="s">
        <v>1182</v>
      </c>
      <c r="B852" s="172" t="s">
        <v>1183</v>
      </c>
    </row>
    <row r="853" spans="1:2" x14ac:dyDescent="0.2">
      <c r="A853" s="171" t="s">
        <v>1182</v>
      </c>
      <c r="B853" s="172" t="s">
        <v>1184</v>
      </c>
    </row>
    <row r="854" spans="1:2" x14ac:dyDescent="0.2">
      <c r="A854" s="171" t="s">
        <v>1182</v>
      </c>
      <c r="B854" s="172" t="s">
        <v>1185</v>
      </c>
    </row>
    <row r="855" spans="1:2" x14ac:dyDescent="0.2">
      <c r="A855" s="171" t="s">
        <v>1186</v>
      </c>
      <c r="B855" s="172" t="s">
        <v>1187</v>
      </c>
    </row>
    <row r="856" spans="1:2" x14ac:dyDescent="0.2">
      <c r="A856" s="171" t="s">
        <v>1186</v>
      </c>
      <c r="B856" s="172" t="s">
        <v>1188</v>
      </c>
    </row>
    <row r="857" spans="1:2" x14ac:dyDescent="0.2">
      <c r="A857" s="171" t="s">
        <v>1189</v>
      </c>
      <c r="B857" s="172" t="s">
        <v>1190</v>
      </c>
    </row>
    <row r="858" spans="1:2" x14ac:dyDescent="0.2">
      <c r="A858" s="171" t="s">
        <v>1191</v>
      </c>
      <c r="B858" s="172" t="s">
        <v>1190</v>
      </c>
    </row>
    <row r="859" spans="1:2" x14ac:dyDescent="0.2">
      <c r="A859" s="171" t="s">
        <v>1192</v>
      </c>
      <c r="B859" s="172" t="s">
        <v>1190</v>
      </c>
    </row>
    <row r="860" spans="1:2" x14ac:dyDescent="0.2">
      <c r="A860" s="171" t="s">
        <v>1193</v>
      </c>
      <c r="B860" s="172" t="s">
        <v>1190</v>
      </c>
    </row>
    <row r="861" spans="1:2" x14ac:dyDescent="0.2">
      <c r="A861" s="171" t="s">
        <v>1194</v>
      </c>
      <c r="B861" s="172" t="s">
        <v>1190</v>
      </c>
    </row>
    <row r="862" spans="1:2" x14ac:dyDescent="0.2">
      <c r="A862" s="171" t="s">
        <v>1195</v>
      </c>
      <c r="B862" s="172" t="s">
        <v>1196</v>
      </c>
    </row>
    <row r="863" spans="1:2" x14ac:dyDescent="0.2">
      <c r="A863" s="171" t="s">
        <v>1197</v>
      </c>
      <c r="B863" s="172" t="s">
        <v>1196</v>
      </c>
    </row>
    <row r="864" spans="1:2" x14ac:dyDescent="0.2">
      <c r="A864" s="171" t="s">
        <v>1198</v>
      </c>
      <c r="B864" s="172" t="s">
        <v>1196</v>
      </c>
    </row>
    <row r="865" spans="1:2" x14ac:dyDescent="0.2">
      <c r="A865" s="171" t="s">
        <v>1199</v>
      </c>
      <c r="B865" s="172" t="s">
        <v>1196</v>
      </c>
    </row>
    <row r="866" spans="1:2" x14ac:dyDescent="0.2">
      <c r="A866" s="171" t="s">
        <v>1200</v>
      </c>
      <c r="B866" s="172" t="s">
        <v>1196</v>
      </c>
    </row>
    <row r="867" spans="1:2" x14ac:dyDescent="0.2">
      <c r="A867" s="171" t="s">
        <v>1201</v>
      </c>
      <c r="B867" s="172" t="s">
        <v>1196</v>
      </c>
    </row>
    <row r="868" spans="1:2" x14ac:dyDescent="0.2">
      <c r="A868" s="171" t="s">
        <v>1202</v>
      </c>
      <c r="B868" s="172" t="s">
        <v>1196</v>
      </c>
    </row>
    <row r="869" spans="1:2" x14ac:dyDescent="0.2">
      <c r="A869" s="171" t="s">
        <v>1203</v>
      </c>
      <c r="B869" s="172" t="s">
        <v>1196</v>
      </c>
    </row>
    <row r="870" spans="1:2" x14ac:dyDescent="0.2">
      <c r="A870" s="171" t="s">
        <v>1203</v>
      </c>
      <c r="B870" s="172" t="s">
        <v>1204</v>
      </c>
    </row>
    <row r="871" spans="1:2" x14ac:dyDescent="0.2">
      <c r="A871" s="171" t="s">
        <v>1203</v>
      </c>
      <c r="B871" s="172" t="s">
        <v>1205</v>
      </c>
    </row>
    <row r="872" spans="1:2" x14ac:dyDescent="0.2">
      <c r="A872" s="171" t="s">
        <v>1206</v>
      </c>
      <c r="B872" s="172" t="s">
        <v>1205</v>
      </c>
    </row>
    <row r="873" spans="1:2" x14ac:dyDescent="0.2">
      <c r="A873" s="171" t="s">
        <v>1207</v>
      </c>
      <c r="B873" s="172" t="s">
        <v>1208</v>
      </c>
    </row>
    <row r="874" spans="1:2" x14ac:dyDescent="0.2">
      <c r="A874" s="171" t="s">
        <v>1209</v>
      </c>
      <c r="B874" s="172" t="s">
        <v>1208</v>
      </c>
    </row>
    <row r="875" spans="1:2" x14ac:dyDescent="0.2">
      <c r="A875" s="171" t="s">
        <v>1210</v>
      </c>
      <c r="B875" s="172" t="s">
        <v>1208</v>
      </c>
    </row>
    <row r="876" spans="1:2" x14ac:dyDescent="0.2">
      <c r="A876" s="171" t="s">
        <v>1211</v>
      </c>
      <c r="B876" s="172" t="s">
        <v>1208</v>
      </c>
    </row>
    <row r="877" spans="1:2" x14ac:dyDescent="0.2">
      <c r="A877" s="171" t="s">
        <v>1212</v>
      </c>
      <c r="B877" s="172" t="s">
        <v>1213</v>
      </c>
    </row>
    <row r="878" spans="1:2" x14ac:dyDescent="0.2">
      <c r="A878" s="171" t="s">
        <v>1214</v>
      </c>
      <c r="B878" s="172" t="s">
        <v>1213</v>
      </c>
    </row>
    <row r="879" spans="1:2" x14ac:dyDescent="0.2">
      <c r="A879" s="171" t="s">
        <v>1215</v>
      </c>
      <c r="B879" s="172" t="s">
        <v>1213</v>
      </c>
    </row>
    <row r="880" spans="1:2" x14ac:dyDescent="0.2">
      <c r="A880" s="171" t="s">
        <v>1216</v>
      </c>
      <c r="B880" s="172" t="s">
        <v>1213</v>
      </c>
    </row>
    <row r="881" spans="1:2" x14ac:dyDescent="0.2">
      <c r="A881" s="171" t="s">
        <v>1217</v>
      </c>
      <c r="B881" s="172" t="s">
        <v>1213</v>
      </c>
    </row>
    <row r="882" spans="1:2" x14ac:dyDescent="0.2">
      <c r="A882" s="171" t="s">
        <v>1218</v>
      </c>
      <c r="B882" s="172" t="s">
        <v>1213</v>
      </c>
    </row>
    <row r="883" spans="1:2" x14ac:dyDescent="0.2">
      <c r="A883" s="171" t="s">
        <v>1219</v>
      </c>
      <c r="B883" s="172" t="s">
        <v>1220</v>
      </c>
    </row>
    <row r="884" spans="1:2" x14ac:dyDescent="0.2">
      <c r="A884" s="171" t="s">
        <v>1221</v>
      </c>
      <c r="B884" s="172" t="s">
        <v>1220</v>
      </c>
    </row>
    <row r="885" spans="1:2" x14ac:dyDescent="0.2">
      <c r="A885" s="171" t="s">
        <v>1221</v>
      </c>
      <c r="B885" s="172" t="s">
        <v>1213</v>
      </c>
    </row>
    <row r="886" spans="1:2" x14ac:dyDescent="0.2">
      <c r="A886" s="171" t="s">
        <v>1222</v>
      </c>
      <c r="B886" s="172" t="s">
        <v>1223</v>
      </c>
    </row>
    <row r="887" spans="1:2" x14ac:dyDescent="0.2">
      <c r="A887" s="171" t="s">
        <v>1224</v>
      </c>
      <c r="B887" s="172" t="s">
        <v>1223</v>
      </c>
    </row>
    <row r="888" spans="1:2" x14ac:dyDescent="0.2">
      <c r="A888" s="171" t="s">
        <v>1225</v>
      </c>
      <c r="B888" s="172" t="s">
        <v>1223</v>
      </c>
    </row>
    <row r="889" spans="1:2" x14ac:dyDescent="0.2">
      <c r="A889" s="171" t="s">
        <v>1226</v>
      </c>
      <c r="B889" s="172" t="s">
        <v>1223</v>
      </c>
    </row>
    <row r="890" spans="1:2" x14ac:dyDescent="0.2">
      <c r="A890" s="171" t="s">
        <v>1227</v>
      </c>
      <c r="B890" s="172" t="s">
        <v>1223</v>
      </c>
    </row>
    <row r="891" spans="1:2" x14ac:dyDescent="0.2">
      <c r="A891" s="171" t="s">
        <v>1228</v>
      </c>
      <c r="B891" s="172" t="s">
        <v>1223</v>
      </c>
    </row>
    <row r="892" spans="1:2" x14ac:dyDescent="0.2">
      <c r="A892" s="171" t="s">
        <v>1229</v>
      </c>
      <c r="B892" s="172" t="s">
        <v>1223</v>
      </c>
    </row>
    <row r="893" spans="1:2" x14ac:dyDescent="0.2">
      <c r="A893" s="171" t="s">
        <v>1230</v>
      </c>
      <c r="B893" s="172" t="s">
        <v>1223</v>
      </c>
    </row>
    <row r="894" spans="1:2" x14ac:dyDescent="0.2">
      <c r="A894" s="171" t="s">
        <v>1231</v>
      </c>
      <c r="B894" s="172" t="s">
        <v>1223</v>
      </c>
    </row>
    <row r="895" spans="1:2" x14ac:dyDescent="0.2">
      <c r="A895" s="171" t="s">
        <v>1232</v>
      </c>
      <c r="B895" s="172" t="s">
        <v>1233</v>
      </c>
    </row>
    <row r="896" spans="1:2" x14ac:dyDescent="0.2">
      <c r="A896" s="171" t="s">
        <v>1234</v>
      </c>
      <c r="B896" s="172" t="s">
        <v>1233</v>
      </c>
    </row>
    <row r="897" spans="1:2" x14ac:dyDescent="0.2">
      <c r="A897" s="171" t="s">
        <v>1235</v>
      </c>
      <c r="B897" s="172" t="s">
        <v>1233</v>
      </c>
    </row>
    <row r="898" spans="1:2" x14ac:dyDescent="0.2">
      <c r="A898" s="171" t="s">
        <v>1236</v>
      </c>
      <c r="B898" s="172" t="s">
        <v>1233</v>
      </c>
    </row>
    <row r="899" spans="1:2" x14ac:dyDescent="0.2">
      <c r="A899" s="171" t="s">
        <v>1237</v>
      </c>
      <c r="B899" s="172" t="s">
        <v>1233</v>
      </c>
    </row>
    <row r="900" spans="1:2" x14ac:dyDescent="0.2">
      <c r="A900" s="171" t="s">
        <v>1238</v>
      </c>
      <c r="B900" s="172" t="s">
        <v>1233</v>
      </c>
    </row>
    <row r="901" spans="1:2" x14ac:dyDescent="0.2">
      <c r="A901" s="171" t="s">
        <v>1239</v>
      </c>
      <c r="B901" s="172" t="s">
        <v>1233</v>
      </c>
    </row>
    <row r="902" spans="1:2" x14ac:dyDescent="0.2">
      <c r="A902" s="171" t="s">
        <v>1240</v>
      </c>
      <c r="B902" s="172" t="s">
        <v>1241</v>
      </c>
    </row>
    <row r="903" spans="1:2" x14ac:dyDescent="0.2">
      <c r="A903" s="171" t="s">
        <v>1242</v>
      </c>
      <c r="B903" s="172" t="s">
        <v>1241</v>
      </c>
    </row>
    <row r="904" spans="1:2" x14ac:dyDescent="0.2">
      <c r="A904" s="171" t="s">
        <v>1243</v>
      </c>
      <c r="B904" s="172" t="s">
        <v>1241</v>
      </c>
    </row>
    <row r="905" spans="1:2" x14ac:dyDescent="0.2">
      <c r="A905" s="171" t="s">
        <v>1244</v>
      </c>
      <c r="B905" s="172" t="s">
        <v>1241</v>
      </c>
    </row>
    <row r="906" spans="1:2" x14ac:dyDescent="0.2">
      <c r="A906" s="171" t="s">
        <v>1245</v>
      </c>
      <c r="B906" s="172" t="s">
        <v>1241</v>
      </c>
    </row>
    <row r="907" spans="1:2" x14ac:dyDescent="0.2">
      <c r="A907" s="171" t="s">
        <v>1246</v>
      </c>
      <c r="B907" s="172" t="s">
        <v>1241</v>
      </c>
    </row>
    <row r="908" spans="1:2" x14ac:dyDescent="0.2">
      <c r="A908" s="171" t="s">
        <v>1247</v>
      </c>
      <c r="B908" s="172" t="s">
        <v>1241</v>
      </c>
    </row>
    <row r="909" spans="1:2" x14ac:dyDescent="0.2">
      <c r="A909" s="171" t="s">
        <v>1248</v>
      </c>
      <c r="B909" s="172" t="s">
        <v>1241</v>
      </c>
    </row>
    <row r="910" spans="1:2" x14ac:dyDescent="0.2">
      <c r="A910" s="171" t="s">
        <v>1249</v>
      </c>
      <c r="B910" s="172" t="s">
        <v>1250</v>
      </c>
    </row>
    <row r="911" spans="1:2" x14ac:dyDescent="0.2">
      <c r="A911" s="171" t="s">
        <v>1251</v>
      </c>
      <c r="B911" s="172" t="s">
        <v>1250</v>
      </c>
    </row>
    <row r="912" spans="1:2" x14ac:dyDescent="0.2">
      <c r="A912" s="171" t="s">
        <v>1252</v>
      </c>
      <c r="B912" s="172" t="s">
        <v>1250</v>
      </c>
    </row>
    <row r="913" spans="1:2" x14ac:dyDescent="0.2">
      <c r="A913" s="171" t="s">
        <v>1253</v>
      </c>
      <c r="B913" s="172" t="s">
        <v>1250</v>
      </c>
    </row>
    <row r="914" spans="1:2" x14ac:dyDescent="0.2">
      <c r="A914" s="171" t="s">
        <v>1254</v>
      </c>
      <c r="B914" s="172" t="s">
        <v>1250</v>
      </c>
    </row>
    <row r="915" spans="1:2" x14ac:dyDescent="0.2">
      <c r="A915" s="171" t="s">
        <v>1255</v>
      </c>
      <c r="B915" s="172" t="s">
        <v>1250</v>
      </c>
    </row>
    <row r="916" spans="1:2" x14ac:dyDescent="0.2">
      <c r="A916" s="171" t="s">
        <v>1255</v>
      </c>
      <c r="B916" s="172" t="s">
        <v>1256</v>
      </c>
    </row>
    <row r="917" spans="1:2" x14ac:dyDescent="0.2">
      <c r="A917" s="171" t="s">
        <v>1257</v>
      </c>
      <c r="B917" s="172" t="s">
        <v>1258</v>
      </c>
    </row>
    <row r="918" spans="1:2" x14ac:dyDescent="0.2">
      <c r="A918" s="171" t="s">
        <v>1259</v>
      </c>
      <c r="B918" s="172" t="s">
        <v>1260</v>
      </c>
    </row>
    <row r="919" spans="1:2" x14ac:dyDescent="0.2">
      <c r="A919" s="171" t="s">
        <v>1261</v>
      </c>
      <c r="B919" s="172" t="s">
        <v>1260</v>
      </c>
    </row>
    <row r="920" spans="1:2" x14ac:dyDescent="0.2">
      <c r="A920" s="171" t="s">
        <v>1262</v>
      </c>
      <c r="B920" s="172" t="s">
        <v>1260</v>
      </c>
    </row>
    <row r="921" spans="1:2" x14ac:dyDescent="0.2">
      <c r="A921" s="171" t="s">
        <v>1263</v>
      </c>
      <c r="B921" s="172" t="s">
        <v>1260</v>
      </c>
    </row>
    <row r="922" spans="1:2" x14ac:dyDescent="0.2">
      <c r="A922" s="171" t="s">
        <v>1264</v>
      </c>
      <c r="B922" s="172" t="s">
        <v>1265</v>
      </c>
    </row>
    <row r="923" spans="1:2" x14ac:dyDescent="0.2">
      <c r="A923" s="171" t="s">
        <v>1266</v>
      </c>
      <c r="B923" s="172" t="s">
        <v>1265</v>
      </c>
    </row>
    <row r="924" spans="1:2" x14ac:dyDescent="0.2">
      <c r="A924" s="171" t="s">
        <v>1267</v>
      </c>
      <c r="B924" s="172" t="s">
        <v>1265</v>
      </c>
    </row>
    <row r="925" spans="1:2" x14ac:dyDescent="0.2">
      <c r="A925" s="171" t="s">
        <v>1268</v>
      </c>
      <c r="B925" s="172" t="s">
        <v>1265</v>
      </c>
    </row>
    <row r="926" spans="1:2" x14ac:dyDescent="0.2">
      <c r="A926" s="171" t="s">
        <v>1268</v>
      </c>
      <c r="B926" s="172" t="s">
        <v>1269</v>
      </c>
    </row>
    <row r="927" spans="1:2" x14ac:dyDescent="0.2">
      <c r="A927" s="171" t="s">
        <v>1270</v>
      </c>
      <c r="B927" s="172" t="s">
        <v>1271</v>
      </c>
    </row>
    <row r="928" spans="1:2" x14ac:dyDescent="0.2">
      <c r="A928" s="171" t="s">
        <v>1272</v>
      </c>
      <c r="B928" s="172" t="s">
        <v>1271</v>
      </c>
    </row>
    <row r="929" spans="1:2" x14ac:dyDescent="0.2">
      <c r="A929" s="171" t="s">
        <v>1273</v>
      </c>
      <c r="B929" s="172" t="s">
        <v>1271</v>
      </c>
    </row>
    <row r="930" spans="1:2" x14ac:dyDescent="0.2">
      <c r="A930" s="171" t="s">
        <v>1274</v>
      </c>
      <c r="B930" s="172" t="s">
        <v>1275</v>
      </c>
    </row>
    <row r="931" spans="1:2" x14ac:dyDescent="0.2">
      <c r="A931" s="171" t="s">
        <v>1276</v>
      </c>
      <c r="B931" s="172" t="s">
        <v>1275</v>
      </c>
    </row>
    <row r="932" spans="1:2" x14ac:dyDescent="0.2">
      <c r="A932" s="171" t="s">
        <v>1277</v>
      </c>
      <c r="B932" s="172" t="s">
        <v>1275</v>
      </c>
    </row>
    <row r="933" spans="1:2" x14ac:dyDescent="0.2">
      <c r="A933" s="171" t="s">
        <v>1278</v>
      </c>
      <c r="B933" s="172" t="s">
        <v>1279</v>
      </c>
    </row>
    <row r="934" spans="1:2" x14ac:dyDescent="0.2">
      <c r="A934" s="171" t="s">
        <v>1280</v>
      </c>
      <c r="B934" s="172" t="s">
        <v>1281</v>
      </c>
    </row>
    <row r="935" spans="1:2" x14ac:dyDescent="0.2">
      <c r="A935" s="171" t="s">
        <v>1282</v>
      </c>
      <c r="B935" s="172" t="s">
        <v>1283</v>
      </c>
    </row>
    <row r="936" spans="1:2" x14ac:dyDescent="0.2">
      <c r="A936" s="171" t="s">
        <v>1284</v>
      </c>
      <c r="B936" s="172" t="s">
        <v>1283</v>
      </c>
    </row>
    <row r="937" spans="1:2" x14ac:dyDescent="0.2">
      <c r="A937" s="171" t="s">
        <v>1285</v>
      </c>
      <c r="B937" s="172" t="s">
        <v>1283</v>
      </c>
    </row>
    <row r="938" spans="1:2" x14ac:dyDescent="0.2">
      <c r="A938" s="171" t="s">
        <v>1286</v>
      </c>
      <c r="B938" s="172" t="s">
        <v>1283</v>
      </c>
    </row>
    <row r="939" spans="1:2" x14ac:dyDescent="0.2">
      <c r="A939" s="171" t="s">
        <v>1287</v>
      </c>
      <c r="B939" s="172" t="s">
        <v>1283</v>
      </c>
    </row>
    <row r="940" spans="1:2" x14ac:dyDescent="0.2">
      <c r="A940" s="171" t="s">
        <v>1288</v>
      </c>
      <c r="B940" s="172" t="s">
        <v>1283</v>
      </c>
    </row>
    <row r="941" spans="1:2" x14ac:dyDescent="0.2">
      <c r="A941" s="171" t="s">
        <v>1289</v>
      </c>
      <c r="B941" s="172" t="s">
        <v>1283</v>
      </c>
    </row>
    <row r="942" spans="1:2" x14ac:dyDescent="0.2">
      <c r="A942" s="171" t="s">
        <v>1290</v>
      </c>
      <c r="B942" s="172" t="s">
        <v>1283</v>
      </c>
    </row>
    <row r="943" spans="1:2" x14ac:dyDescent="0.2">
      <c r="A943" s="171" t="s">
        <v>1291</v>
      </c>
      <c r="B943" s="172" t="s">
        <v>1283</v>
      </c>
    </row>
    <row r="944" spans="1:2" x14ac:dyDescent="0.2">
      <c r="A944" s="171" t="s">
        <v>1292</v>
      </c>
      <c r="B944" s="172" t="s">
        <v>1293</v>
      </c>
    </row>
    <row r="945" spans="1:2" x14ac:dyDescent="0.2">
      <c r="A945" s="171" t="s">
        <v>1294</v>
      </c>
      <c r="B945" s="172" t="s">
        <v>1295</v>
      </c>
    </row>
    <row r="946" spans="1:2" x14ac:dyDescent="0.2">
      <c r="A946" s="171" t="s">
        <v>1296</v>
      </c>
      <c r="B946" s="172" t="s">
        <v>1297</v>
      </c>
    </row>
    <row r="947" spans="1:2" x14ac:dyDescent="0.2">
      <c r="A947" s="171" t="s">
        <v>1298</v>
      </c>
      <c r="B947" s="172" t="s">
        <v>1297</v>
      </c>
    </row>
    <row r="948" spans="1:2" x14ac:dyDescent="0.2">
      <c r="A948" s="171" t="s">
        <v>1299</v>
      </c>
      <c r="B948" s="172" t="s">
        <v>1300</v>
      </c>
    </row>
    <row r="949" spans="1:2" x14ac:dyDescent="0.2">
      <c r="A949" s="171" t="s">
        <v>1301</v>
      </c>
      <c r="B949" s="172" t="s">
        <v>1302</v>
      </c>
    </row>
    <row r="950" spans="1:2" x14ac:dyDescent="0.2">
      <c r="A950" s="171" t="s">
        <v>1303</v>
      </c>
      <c r="B950" s="172" t="s">
        <v>1304</v>
      </c>
    </row>
    <row r="951" spans="1:2" x14ac:dyDescent="0.2">
      <c r="A951" s="171" t="s">
        <v>1305</v>
      </c>
      <c r="B951" s="172" t="s">
        <v>1306</v>
      </c>
    </row>
    <row r="952" spans="1:2" x14ac:dyDescent="0.2">
      <c r="A952" s="171" t="s">
        <v>1307</v>
      </c>
      <c r="B952" s="172" t="s">
        <v>1308</v>
      </c>
    </row>
    <row r="953" spans="1:2" x14ac:dyDescent="0.2">
      <c r="A953" s="171" t="s">
        <v>1309</v>
      </c>
      <c r="B953" s="172" t="s">
        <v>1310</v>
      </c>
    </row>
    <row r="954" spans="1:2" x14ac:dyDescent="0.2">
      <c r="A954" s="171" t="s">
        <v>1311</v>
      </c>
      <c r="B954" s="172" t="s">
        <v>1312</v>
      </c>
    </row>
    <row r="955" spans="1:2" x14ac:dyDescent="0.2">
      <c r="A955" s="171" t="s">
        <v>1313</v>
      </c>
      <c r="B955" s="172" t="s">
        <v>1314</v>
      </c>
    </row>
    <row r="956" spans="1:2" x14ac:dyDescent="0.2">
      <c r="A956" s="171" t="s">
        <v>1315</v>
      </c>
      <c r="B956" s="172" t="s">
        <v>1316</v>
      </c>
    </row>
    <row r="957" spans="1:2" x14ac:dyDescent="0.2">
      <c r="A957" s="171" t="s">
        <v>1317</v>
      </c>
      <c r="B957" s="172" t="s">
        <v>1318</v>
      </c>
    </row>
    <row r="958" spans="1:2" x14ac:dyDescent="0.2">
      <c r="A958" s="171" t="s">
        <v>1319</v>
      </c>
      <c r="B958" s="172" t="s">
        <v>1320</v>
      </c>
    </row>
    <row r="959" spans="1:2" x14ac:dyDescent="0.2">
      <c r="A959" s="171" t="s">
        <v>1321</v>
      </c>
      <c r="B959" s="172" t="s">
        <v>1322</v>
      </c>
    </row>
    <row r="960" spans="1:2" x14ac:dyDescent="0.2">
      <c r="A960" s="171" t="s">
        <v>1323</v>
      </c>
      <c r="B960" s="172" t="s">
        <v>1324</v>
      </c>
    </row>
    <row r="961" spans="1:2" x14ac:dyDescent="0.2">
      <c r="A961" s="171" t="s">
        <v>1325</v>
      </c>
      <c r="B961" s="172" t="s">
        <v>1326</v>
      </c>
    </row>
    <row r="962" spans="1:2" x14ac:dyDescent="0.2">
      <c r="A962" s="171" t="s">
        <v>1327</v>
      </c>
      <c r="B962" s="172" t="s">
        <v>1328</v>
      </c>
    </row>
    <row r="963" spans="1:2" x14ac:dyDescent="0.2">
      <c r="A963" s="171" t="s">
        <v>1329</v>
      </c>
      <c r="B963" s="172" t="s">
        <v>1330</v>
      </c>
    </row>
    <row r="964" spans="1:2" x14ac:dyDescent="0.2">
      <c r="A964" s="171" t="s">
        <v>1331</v>
      </c>
      <c r="B964" s="172" t="s">
        <v>1332</v>
      </c>
    </row>
    <row r="965" spans="1:2" x14ac:dyDescent="0.2">
      <c r="A965" s="171" t="s">
        <v>1333</v>
      </c>
      <c r="B965" s="172" t="s">
        <v>1332</v>
      </c>
    </row>
    <row r="966" spans="1:2" x14ac:dyDescent="0.2">
      <c r="A966" s="171" t="s">
        <v>1334</v>
      </c>
      <c r="B966" s="172" t="s">
        <v>1332</v>
      </c>
    </row>
    <row r="967" spans="1:2" x14ac:dyDescent="0.2">
      <c r="A967" s="171" t="s">
        <v>1335</v>
      </c>
      <c r="B967" s="172" t="s">
        <v>1332</v>
      </c>
    </row>
    <row r="968" spans="1:2" x14ac:dyDescent="0.2">
      <c r="A968" s="171" t="s">
        <v>1336</v>
      </c>
      <c r="B968" s="172" t="s">
        <v>1332</v>
      </c>
    </row>
    <row r="969" spans="1:2" x14ac:dyDescent="0.2">
      <c r="A969" s="171" t="s">
        <v>1337</v>
      </c>
      <c r="B969" s="172" t="s">
        <v>1332</v>
      </c>
    </row>
    <row r="970" spans="1:2" x14ac:dyDescent="0.2">
      <c r="A970" s="171" t="s">
        <v>1338</v>
      </c>
      <c r="B970" s="172" t="s">
        <v>1332</v>
      </c>
    </row>
    <row r="971" spans="1:2" x14ac:dyDescent="0.2">
      <c r="A971" s="171" t="s">
        <v>1339</v>
      </c>
      <c r="B971" s="172" t="s">
        <v>1332</v>
      </c>
    </row>
    <row r="972" spans="1:2" x14ac:dyDescent="0.2">
      <c r="A972" s="171" t="s">
        <v>1340</v>
      </c>
      <c r="B972" s="172" t="s">
        <v>1332</v>
      </c>
    </row>
    <row r="973" spans="1:2" x14ac:dyDescent="0.2">
      <c r="A973" s="171" t="s">
        <v>1341</v>
      </c>
      <c r="B973" s="172" t="s">
        <v>1332</v>
      </c>
    </row>
    <row r="974" spans="1:2" x14ac:dyDescent="0.2">
      <c r="A974" s="171" t="s">
        <v>1342</v>
      </c>
      <c r="B974" s="172" t="s">
        <v>1332</v>
      </c>
    </row>
    <row r="975" spans="1:2" x14ac:dyDescent="0.2">
      <c r="A975" s="171" t="s">
        <v>1343</v>
      </c>
      <c r="B975" s="172" t="s">
        <v>1332</v>
      </c>
    </row>
    <row r="976" spans="1:2" x14ac:dyDescent="0.2">
      <c r="A976" s="171" t="s">
        <v>1344</v>
      </c>
      <c r="B976" s="172" t="s">
        <v>1332</v>
      </c>
    </row>
    <row r="977" spans="1:2" x14ac:dyDescent="0.2">
      <c r="A977" s="171" t="s">
        <v>1345</v>
      </c>
      <c r="B977" s="172" t="s">
        <v>1332</v>
      </c>
    </row>
    <row r="978" spans="1:2" x14ac:dyDescent="0.2">
      <c r="A978" s="171" t="s">
        <v>1346</v>
      </c>
      <c r="B978" s="172" t="s">
        <v>1332</v>
      </c>
    </row>
    <row r="979" spans="1:2" x14ac:dyDescent="0.2">
      <c r="A979" s="171" t="s">
        <v>1347</v>
      </c>
      <c r="B979" s="172" t="s">
        <v>1332</v>
      </c>
    </row>
    <row r="980" spans="1:2" x14ac:dyDescent="0.2">
      <c r="A980" s="171" t="s">
        <v>1348</v>
      </c>
      <c r="B980" s="172" t="s">
        <v>1349</v>
      </c>
    </row>
    <row r="981" spans="1:2" x14ac:dyDescent="0.2">
      <c r="A981" s="171" t="s">
        <v>1348</v>
      </c>
      <c r="B981" s="172" t="s">
        <v>1332</v>
      </c>
    </row>
    <row r="982" spans="1:2" x14ac:dyDescent="0.2">
      <c r="A982" s="171" t="s">
        <v>1350</v>
      </c>
      <c r="B982" s="172" t="s">
        <v>1332</v>
      </c>
    </row>
    <row r="983" spans="1:2" x14ac:dyDescent="0.2">
      <c r="A983" s="171" t="s">
        <v>1351</v>
      </c>
      <c r="B983" s="172" t="s">
        <v>1332</v>
      </c>
    </row>
    <row r="984" spans="1:2" x14ac:dyDescent="0.2">
      <c r="A984" s="171" t="s">
        <v>1352</v>
      </c>
      <c r="B984" s="172" t="s">
        <v>1332</v>
      </c>
    </row>
    <row r="985" spans="1:2" x14ac:dyDescent="0.2">
      <c r="A985" s="171" t="s">
        <v>1353</v>
      </c>
      <c r="B985" s="172" t="s">
        <v>1354</v>
      </c>
    </row>
    <row r="986" spans="1:2" x14ac:dyDescent="0.2">
      <c r="A986" s="171" t="s">
        <v>1355</v>
      </c>
      <c r="B986" s="172" t="s">
        <v>1354</v>
      </c>
    </row>
    <row r="987" spans="1:2" x14ac:dyDescent="0.2">
      <c r="A987" s="171" t="s">
        <v>1356</v>
      </c>
      <c r="B987" s="172" t="s">
        <v>1354</v>
      </c>
    </row>
    <row r="988" spans="1:2" x14ac:dyDescent="0.2">
      <c r="A988" s="171" t="s">
        <v>1357</v>
      </c>
      <c r="B988" s="172" t="s">
        <v>1358</v>
      </c>
    </row>
    <row r="989" spans="1:2" x14ac:dyDescent="0.2">
      <c r="A989" s="171" t="s">
        <v>1359</v>
      </c>
      <c r="B989" s="172" t="s">
        <v>1358</v>
      </c>
    </row>
    <row r="990" spans="1:2" x14ac:dyDescent="0.2">
      <c r="A990" s="171" t="s">
        <v>1360</v>
      </c>
      <c r="B990" s="172" t="s">
        <v>1361</v>
      </c>
    </row>
    <row r="991" spans="1:2" x14ac:dyDescent="0.2">
      <c r="A991" s="171" t="s">
        <v>1362</v>
      </c>
      <c r="B991" s="172" t="s">
        <v>1361</v>
      </c>
    </row>
    <row r="992" spans="1:2" x14ac:dyDescent="0.2">
      <c r="A992" s="171" t="s">
        <v>1363</v>
      </c>
      <c r="B992" s="172" t="s">
        <v>1361</v>
      </c>
    </row>
    <row r="993" spans="1:2" x14ac:dyDescent="0.2">
      <c r="A993" s="171" t="s">
        <v>1364</v>
      </c>
      <c r="B993" s="172" t="s">
        <v>1365</v>
      </c>
    </row>
    <row r="994" spans="1:2" x14ac:dyDescent="0.2">
      <c r="A994" s="171" t="s">
        <v>1366</v>
      </c>
      <c r="B994" s="172" t="s">
        <v>1365</v>
      </c>
    </row>
    <row r="995" spans="1:2" x14ac:dyDescent="0.2">
      <c r="A995" s="171" t="s">
        <v>1367</v>
      </c>
      <c r="B995" s="172" t="s">
        <v>1368</v>
      </c>
    </row>
    <row r="996" spans="1:2" x14ac:dyDescent="0.2">
      <c r="A996" s="171" t="s">
        <v>1369</v>
      </c>
      <c r="B996" s="172" t="s">
        <v>1370</v>
      </c>
    </row>
    <row r="997" spans="1:2" x14ac:dyDescent="0.2">
      <c r="A997" s="171" t="s">
        <v>1371</v>
      </c>
      <c r="B997" s="172" t="s">
        <v>1372</v>
      </c>
    </row>
    <row r="998" spans="1:2" x14ac:dyDescent="0.2">
      <c r="A998" s="171" t="s">
        <v>1371</v>
      </c>
      <c r="B998" s="172" t="s">
        <v>1373</v>
      </c>
    </row>
    <row r="999" spans="1:2" x14ac:dyDescent="0.2">
      <c r="A999" s="171" t="s">
        <v>1374</v>
      </c>
      <c r="B999" s="172" t="s">
        <v>1375</v>
      </c>
    </row>
    <row r="1000" spans="1:2" x14ac:dyDescent="0.2">
      <c r="A1000" s="171" t="s">
        <v>1376</v>
      </c>
      <c r="B1000" s="172" t="s">
        <v>1375</v>
      </c>
    </row>
    <row r="1001" spans="1:2" x14ac:dyDescent="0.2">
      <c r="A1001" s="171" t="s">
        <v>1377</v>
      </c>
      <c r="B1001" s="172" t="s">
        <v>1375</v>
      </c>
    </row>
    <row r="1002" spans="1:2" x14ac:dyDescent="0.2">
      <c r="A1002" s="171" t="s">
        <v>1378</v>
      </c>
      <c r="B1002" s="172" t="s">
        <v>1375</v>
      </c>
    </row>
    <row r="1003" spans="1:2" x14ac:dyDescent="0.2">
      <c r="A1003" s="171" t="s">
        <v>1379</v>
      </c>
      <c r="B1003" s="172" t="s">
        <v>1375</v>
      </c>
    </row>
    <row r="1004" spans="1:2" x14ac:dyDescent="0.2">
      <c r="A1004" s="171" t="s">
        <v>1380</v>
      </c>
      <c r="B1004" s="172" t="s">
        <v>1375</v>
      </c>
    </row>
    <row r="1005" spans="1:2" x14ac:dyDescent="0.2">
      <c r="A1005" s="171" t="s">
        <v>1381</v>
      </c>
      <c r="B1005" s="172" t="s">
        <v>1375</v>
      </c>
    </row>
    <row r="1006" spans="1:2" x14ac:dyDescent="0.2">
      <c r="A1006" s="171" t="s">
        <v>1382</v>
      </c>
      <c r="B1006" s="172" t="s">
        <v>1375</v>
      </c>
    </row>
    <row r="1007" spans="1:2" x14ac:dyDescent="0.2">
      <c r="A1007" s="171" t="s">
        <v>1383</v>
      </c>
      <c r="B1007" s="172" t="s">
        <v>1384</v>
      </c>
    </row>
    <row r="1008" spans="1:2" x14ac:dyDescent="0.2">
      <c r="A1008" s="171" t="s">
        <v>1383</v>
      </c>
      <c r="B1008" s="172" t="s">
        <v>1375</v>
      </c>
    </row>
    <row r="1009" spans="1:2" x14ac:dyDescent="0.2">
      <c r="A1009" s="171" t="s">
        <v>1385</v>
      </c>
      <c r="B1009" s="172" t="s">
        <v>1375</v>
      </c>
    </row>
    <row r="1010" spans="1:2" x14ac:dyDescent="0.2">
      <c r="A1010" s="171" t="s">
        <v>1386</v>
      </c>
      <c r="B1010" s="172" t="s">
        <v>1387</v>
      </c>
    </row>
    <row r="1011" spans="1:2" x14ac:dyDescent="0.2">
      <c r="A1011" s="171" t="s">
        <v>1388</v>
      </c>
      <c r="B1011" s="172" t="s">
        <v>1387</v>
      </c>
    </row>
    <row r="1012" spans="1:2" x14ac:dyDescent="0.2">
      <c r="A1012" s="171" t="s">
        <v>1389</v>
      </c>
      <c r="B1012" s="172" t="s">
        <v>1387</v>
      </c>
    </row>
    <row r="1013" spans="1:2" x14ac:dyDescent="0.2">
      <c r="A1013" s="171" t="s">
        <v>1390</v>
      </c>
      <c r="B1013" s="172" t="s">
        <v>1387</v>
      </c>
    </row>
    <row r="1014" spans="1:2" x14ac:dyDescent="0.2">
      <c r="A1014" s="171" t="s">
        <v>1391</v>
      </c>
      <c r="B1014" s="172" t="s">
        <v>1392</v>
      </c>
    </row>
    <row r="1015" spans="1:2" x14ac:dyDescent="0.2">
      <c r="A1015" s="171" t="s">
        <v>1393</v>
      </c>
      <c r="B1015" s="172" t="s">
        <v>1394</v>
      </c>
    </row>
    <row r="1016" spans="1:2" x14ac:dyDescent="0.2">
      <c r="A1016" s="171" t="s">
        <v>1393</v>
      </c>
      <c r="B1016" s="172" t="s">
        <v>1395</v>
      </c>
    </row>
    <row r="1017" spans="1:2" x14ac:dyDescent="0.2">
      <c r="A1017" s="171" t="s">
        <v>1393</v>
      </c>
      <c r="B1017" s="172" t="s">
        <v>1392</v>
      </c>
    </row>
    <row r="1018" spans="1:2" x14ac:dyDescent="0.2">
      <c r="A1018" s="171" t="s">
        <v>1393</v>
      </c>
      <c r="B1018" s="172" t="s">
        <v>1396</v>
      </c>
    </row>
    <row r="1019" spans="1:2" x14ac:dyDescent="0.2">
      <c r="A1019" s="171" t="s">
        <v>1397</v>
      </c>
      <c r="B1019" s="172" t="s">
        <v>1398</v>
      </c>
    </row>
    <row r="1020" spans="1:2" x14ac:dyDescent="0.2">
      <c r="A1020" s="171" t="s">
        <v>1399</v>
      </c>
      <c r="B1020" s="172" t="s">
        <v>1398</v>
      </c>
    </row>
    <row r="1021" spans="1:2" x14ac:dyDescent="0.2">
      <c r="A1021" s="171" t="s">
        <v>1400</v>
      </c>
      <c r="B1021" s="172" t="s">
        <v>1401</v>
      </c>
    </row>
    <row r="1022" spans="1:2" x14ac:dyDescent="0.2">
      <c r="A1022" s="171" t="s">
        <v>1400</v>
      </c>
      <c r="B1022" s="172" t="s">
        <v>1402</v>
      </c>
    </row>
    <row r="1023" spans="1:2" x14ac:dyDescent="0.2">
      <c r="A1023" s="171" t="s">
        <v>1403</v>
      </c>
      <c r="B1023" s="172" t="s">
        <v>1404</v>
      </c>
    </row>
    <row r="1024" spans="1:2" x14ac:dyDescent="0.2">
      <c r="A1024" s="171" t="s">
        <v>1405</v>
      </c>
      <c r="B1024" s="172" t="s">
        <v>1406</v>
      </c>
    </row>
    <row r="1025" spans="1:2" x14ac:dyDescent="0.2">
      <c r="A1025" s="171" t="s">
        <v>1407</v>
      </c>
      <c r="B1025" s="172" t="s">
        <v>1408</v>
      </c>
    </row>
    <row r="1026" spans="1:2" x14ac:dyDescent="0.2">
      <c r="A1026" s="171" t="s">
        <v>1407</v>
      </c>
      <c r="B1026" s="172" t="s">
        <v>1409</v>
      </c>
    </row>
    <row r="1027" spans="1:2" x14ac:dyDescent="0.2">
      <c r="A1027" s="171" t="s">
        <v>1407</v>
      </c>
      <c r="B1027" s="172" t="s">
        <v>1410</v>
      </c>
    </row>
    <row r="1028" spans="1:2" x14ac:dyDescent="0.2">
      <c r="A1028" s="171" t="s">
        <v>1411</v>
      </c>
      <c r="B1028" s="172" t="s">
        <v>1412</v>
      </c>
    </row>
    <row r="1029" spans="1:2" x14ac:dyDescent="0.2">
      <c r="A1029" s="171" t="s">
        <v>1411</v>
      </c>
      <c r="B1029" s="172" t="s">
        <v>1413</v>
      </c>
    </row>
    <row r="1030" spans="1:2" x14ac:dyDescent="0.2">
      <c r="A1030" s="171" t="s">
        <v>1411</v>
      </c>
      <c r="B1030" s="172" t="s">
        <v>1414</v>
      </c>
    </row>
    <row r="1031" spans="1:2" x14ac:dyDescent="0.2">
      <c r="A1031" s="171" t="s">
        <v>1411</v>
      </c>
      <c r="B1031" s="172" t="s">
        <v>1415</v>
      </c>
    </row>
    <row r="1032" spans="1:2" x14ac:dyDescent="0.2">
      <c r="A1032" s="171" t="s">
        <v>1416</v>
      </c>
      <c r="B1032" s="172" t="s">
        <v>1417</v>
      </c>
    </row>
    <row r="1033" spans="1:2" x14ac:dyDescent="0.2">
      <c r="A1033" s="171" t="s">
        <v>1418</v>
      </c>
      <c r="B1033" s="172" t="s">
        <v>1419</v>
      </c>
    </row>
    <row r="1034" spans="1:2" x14ac:dyDescent="0.2">
      <c r="A1034" s="171" t="s">
        <v>1420</v>
      </c>
      <c r="B1034" s="172" t="s">
        <v>1421</v>
      </c>
    </row>
    <row r="1035" spans="1:2" x14ac:dyDescent="0.2">
      <c r="A1035" s="171" t="s">
        <v>1422</v>
      </c>
      <c r="B1035" s="172" t="s">
        <v>1423</v>
      </c>
    </row>
    <row r="1036" spans="1:2" x14ac:dyDescent="0.2">
      <c r="A1036" s="171" t="s">
        <v>1424</v>
      </c>
      <c r="B1036" s="172" t="s">
        <v>1425</v>
      </c>
    </row>
    <row r="1037" spans="1:2" x14ac:dyDescent="0.2">
      <c r="A1037" s="171" t="s">
        <v>1426</v>
      </c>
      <c r="B1037" s="172" t="s">
        <v>1427</v>
      </c>
    </row>
    <row r="1038" spans="1:2" x14ac:dyDescent="0.2">
      <c r="A1038" s="171" t="s">
        <v>1428</v>
      </c>
      <c r="B1038" s="172" t="s">
        <v>1429</v>
      </c>
    </row>
    <row r="1039" spans="1:2" x14ac:dyDescent="0.2">
      <c r="A1039" s="171" t="s">
        <v>1430</v>
      </c>
      <c r="B1039" s="172" t="s">
        <v>1431</v>
      </c>
    </row>
    <row r="1040" spans="1:2" x14ac:dyDescent="0.2">
      <c r="A1040" s="171" t="s">
        <v>1432</v>
      </c>
      <c r="B1040" s="172" t="s">
        <v>1433</v>
      </c>
    </row>
    <row r="1041" spans="1:2" x14ac:dyDescent="0.2">
      <c r="A1041" s="171" t="s">
        <v>1434</v>
      </c>
      <c r="B1041" s="172" t="s">
        <v>1435</v>
      </c>
    </row>
    <row r="1042" spans="1:2" x14ac:dyDescent="0.2">
      <c r="A1042" s="171" t="s">
        <v>1436</v>
      </c>
      <c r="B1042" s="172" t="s">
        <v>1437</v>
      </c>
    </row>
    <row r="1043" spans="1:2" x14ac:dyDescent="0.2">
      <c r="A1043" s="171" t="s">
        <v>1438</v>
      </c>
      <c r="B1043" s="172" t="s">
        <v>1439</v>
      </c>
    </row>
    <row r="1044" spans="1:2" x14ac:dyDescent="0.2">
      <c r="A1044" s="171" t="s">
        <v>1440</v>
      </c>
      <c r="B1044" s="172" t="s">
        <v>1439</v>
      </c>
    </row>
    <row r="1045" spans="1:2" x14ac:dyDescent="0.2">
      <c r="A1045" s="171" t="s">
        <v>1441</v>
      </c>
      <c r="B1045" s="172" t="s">
        <v>1439</v>
      </c>
    </row>
    <row r="1046" spans="1:2" x14ac:dyDescent="0.2">
      <c r="A1046" s="171" t="s">
        <v>1442</v>
      </c>
      <c r="B1046" s="172" t="s">
        <v>1439</v>
      </c>
    </row>
    <row r="1047" spans="1:2" x14ac:dyDescent="0.2">
      <c r="A1047" s="171" t="s">
        <v>1443</v>
      </c>
      <c r="B1047" s="172" t="s">
        <v>1444</v>
      </c>
    </row>
    <row r="1048" spans="1:2" x14ac:dyDescent="0.2">
      <c r="A1048" s="171" t="s">
        <v>1443</v>
      </c>
      <c r="B1048" s="172" t="s">
        <v>1439</v>
      </c>
    </row>
    <row r="1049" spans="1:2" x14ac:dyDescent="0.2">
      <c r="A1049" s="171" t="s">
        <v>1443</v>
      </c>
      <c r="B1049" s="172" t="s">
        <v>1445</v>
      </c>
    </row>
    <row r="1050" spans="1:2" x14ac:dyDescent="0.2">
      <c r="A1050" s="171" t="s">
        <v>1443</v>
      </c>
      <c r="B1050" s="172" t="s">
        <v>1446</v>
      </c>
    </row>
    <row r="1051" spans="1:2" x14ac:dyDescent="0.2">
      <c r="A1051" s="171" t="s">
        <v>1447</v>
      </c>
      <c r="B1051" s="172" t="s">
        <v>1448</v>
      </c>
    </row>
    <row r="1052" spans="1:2" x14ac:dyDescent="0.2">
      <c r="A1052" s="171" t="s">
        <v>1449</v>
      </c>
      <c r="B1052" s="172" t="s">
        <v>1448</v>
      </c>
    </row>
    <row r="1053" spans="1:2" x14ac:dyDescent="0.2">
      <c r="A1053" s="171" t="s">
        <v>1450</v>
      </c>
      <c r="B1053" s="172" t="s">
        <v>1448</v>
      </c>
    </row>
    <row r="1054" spans="1:2" x14ac:dyDescent="0.2">
      <c r="A1054" s="171" t="s">
        <v>1451</v>
      </c>
      <c r="B1054" s="172" t="s">
        <v>1452</v>
      </c>
    </row>
    <row r="1055" spans="1:2" x14ac:dyDescent="0.2">
      <c r="A1055" s="171" t="s">
        <v>1451</v>
      </c>
      <c r="B1055" s="172" t="s">
        <v>1453</v>
      </c>
    </row>
    <row r="1056" spans="1:2" x14ac:dyDescent="0.2">
      <c r="A1056" s="171" t="s">
        <v>1451</v>
      </c>
      <c r="B1056" s="172" t="s">
        <v>1454</v>
      </c>
    </row>
    <row r="1057" spans="1:2" x14ac:dyDescent="0.2">
      <c r="A1057" s="171" t="s">
        <v>1451</v>
      </c>
      <c r="B1057" s="172" t="s">
        <v>1455</v>
      </c>
    </row>
    <row r="1058" spans="1:2" x14ac:dyDescent="0.2">
      <c r="A1058" s="171" t="s">
        <v>1451</v>
      </c>
      <c r="B1058" s="172" t="s">
        <v>1456</v>
      </c>
    </row>
    <row r="1059" spans="1:2" x14ac:dyDescent="0.2">
      <c r="A1059" s="171" t="s">
        <v>1457</v>
      </c>
      <c r="B1059" s="172" t="s">
        <v>1458</v>
      </c>
    </row>
    <row r="1060" spans="1:2" x14ac:dyDescent="0.2">
      <c r="A1060" s="171" t="s">
        <v>1459</v>
      </c>
      <c r="B1060" s="172" t="s">
        <v>1460</v>
      </c>
    </row>
    <row r="1061" spans="1:2" x14ac:dyDescent="0.2">
      <c r="A1061" s="171" t="s">
        <v>1461</v>
      </c>
      <c r="B1061" s="172" t="s">
        <v>1462</v>
      </c>
    </row>
    <row r="1062" spans="1:2" x14ac:dyDescent="0.2">
      <c r="A1062" s="171" t="s">
        <v>1463</v>
      </c>
      <c r="B1062" s="172" t="s">
        <v>1464</v>
      </c>
    </row>
    <row r="1063" spans="1:2" x14ac:dyDescent="0.2">
      <c r="A1063" s="171" t="s">
        <v>1465</v>
      </c>
      <c r="B1063" s="172" t="s">
        <v>1466</v>
      </c>
    </row>
    <row r="1064" spans="1:2" x14ac:dyDescent="0.2">
      <c r="A1064" s="171" t="s">
        <v>1465</v>
      </c>
      <c r="B1064" s="172" t="s">
        <v>1467</v>
      </c>
    </row>
    <row r="1065" spans="1:2" x14ac:dyDescent="0.2">
      <c r="A1065" s="171" t="s">
        <v>1468</v>
      </c>
      <c r="B1065" s="172" t="s">
        <v>1469</v>
      </c>
    </row>
    <row r="1066" spans="1:2" x14ac:dyDescent="0.2">
      <c r="A1066" s="171" t="s">
        <v>1470</v>
      </c>
      <c r="B1066" s="172" t="s">
        <v>1471</v>
      </c>
    </row>
    <row r="1067" spans="1:2" x14ac:dyDescent="0.2">
      <c r="A1067" s="171" t="s">
        <v>1472</v>
      </c>
      <c r="B1067" s="172" t="s">
        <v>1473</v>
      </c>
    </row>
    <row r="1068" spans="1:2" x14ac:dyDescent="0.2">
      <c r="A1068" s="171" t="s">
        <v>1474</v>
      </c>
      <c r="B1068" s="172" t="s">
        <v>1475</v>
      </c>
    </row>
    <row r="1069" spans="1:2" x14ac:dyDescent="0.2">
      <c r="A1069" s="171" t="s">
        <v>1476</v>
      </c>
      <c r="B1069" s="172" t="s">
        <v>1477</v>
      </c>
    </row>
    <row r="1070" spans="1:2" x14ac:dyDescent="0.2">
      <c r="A1070" s="171" t="s">
        <v>1478</v>
      </c>
      <c r="B1070" s="172" t="s">
        <v>1479</v>
      </c>
    </row>
    <row r="1071" spans="1:2" x14ac:dyDescent="0.2">
      <c r="A1071" s="171" t="s">
        <v>1478</v>
      </c>
      <c r="B1071" s="172" t="s">
        <v>1480</v>
      </c>
    </row>
    <row r="1072" spans="1:2" x14ac:dyDescent="0.2">
      <c r="A1072" s="171" t="s">
        <v>1481</v>
      </c>
      <c r="B1072" s="172" t="s">
        <v>1482</v>
      </c>
    </row>
    <row r="1073" spans="1:2" x14ac:dyDescent="0.2">
      <c r="A1073" s="171" t="s">
        <v>1483</v>
      </c>
      <c r="B1073" s="172" t="s">
        <v>1482</v>
      </c>
    </row>
    <row r="1074" spans="1:2" x14ac:dyDescent="0.2">
      <c r="A1074" s="171" t="s">
        <v>1484</v>
      </c>
      <c r="B1074" s="172" t="s">
        <v>1482</v>
      </c>
    </row>
    <row r="1075" spans="1:2" x14ac:dyDescent="0.2">
      <c r="A1075" s="171" t="s">
        <v>1485</v>
      </c>
      <c r="B1075" s="172" t="s">
        <v>1482</v>
      </c>
    </row>
    <row r="1076" spans="1:2" x14ac:dyDescent="0.2">
      <c r="A1076" s="171" t="s">
        <v>1486</v>
      </c>
      <c r="B1076" s="172" t="s">
        <v>1482</v>
      </c>
    </row>
    <row r="1077" spans="1:2" x14ac:dyDescent="0.2">
      <c r="A1077" s="171" t="s">
        <v>1487</v>
      </c>
      <c r="B1077" s="172" t="s">
        <v>1482</v>
      </c>
    </row>
    <row r="1078" spans="1:2" x14ac:dyDescent="0.2">
      <c r="A1078" s="171" t="s">
        <v>1488</v>
      </c>
      <c r="B1078" s="172" t="s">
        <v>1482</v>
      </c>
    </row>
    <row r="1079" spans="1:2" x14ac:dyDescent="0.2">
      <c r="A1079" s="171" t="s">
        <v>1489</v>
      </c>
      <c r="B1079" s="172" t="s">
        <v>1482</v>
      </c>
    </row>
    <row r="1080" spans="1:2" x14ac:dyDescent="0.2">
      <c r="A1080" s="171" t="s">
        <v>1490</v>
      </c>
      <c r="B1080" s="172" t="s">
        <v>1482</v>
      </c>
    </row>
    <row r="1081" spans="1:2" x14ac:dyDescent="0.2">
      <c r="A1081" s="171" t="s">
        <v>1491</v>
      </c>
      <c r="B1081" s="172" t="s">
        <v>1482</v>
      </c>
    </row>
    <row r="1082" spans="1:2" x14ac:dyDescent="0.2">
      <c r="A1082" s="171" t="s">
        <v>1492</v>
      </c>
      <c r="B1082" s="172" t="s">
        <v>1482</v>
      </c>
    </row>
    <row r="1083" spans="1:2" x14ac:dyDescent="0.2">
      <c r="A1083" s="171" t="s">
        <v>1492</v>
      </c>
      <c r="B1083" s="172" t="s">
        <v>1493</v>
      </c>
    </row>
    <row r="1084" spans="1:2" x14ac:dyDescent="0.2">
      <c r="A1084" s="171" t="s">
        <v>1494</v>
      </c>
      <c r="B1084" s="172" t="s">
        <v>1495</v>
      </c>
    </row>
    <row r="1085" spans="1:2" x14ac:dyDescent="0.2">
      <c r="A1085" s="171" t="s">
        <v>1496</v>
      </c>
      <c r="B1085" s="172" t="s">
        <v>1497</v>
      </c>
    </row>
    <row r="1086" spans="1:2" x14ac:dyDescent="0.2">
      <c r="A1086" s="171" t="s">
        <v>1498</v>
      </c>
      <c r="B1086" s="172" t="s">
        <v>1497</v>
      </c>
    </row>
    <row r="1087" spans="1:2" x14ac:dyDescent="0.2">
      <c r="A1087" s="171" t="s">
        <v>1499</v>
      </c>
      <c r="B1087" s="172" t="s">
        <v>1497</v>
      </c>
    </row>
    <row r="1088" spans="1:2" x14ac:dyDescent="0.2">
      <c r="A1088" s="171" t="s">
        <v>1500</v>
      </c>
      <c r="B1088" s="172" t="s">
        <v>1501</v>
      </c>
    </row>
    <row r="1089" spans="1:2" x14ac:dyDescent="0.2">
      <c r="A1089" s="171" t="s">
        <v>1502</v>
      </c>
      <c r="B1089" s="172" t="s">
        <v>1501</v>
      </c>
    </row>
    <row r="1090" spans="1:2" x14ac:dyDescent="0.2">
      <c r="A1090" s="171" t="s">
        <v>1503</v>
      </c>
      <c r="B1090" s="172" t="s">
        <v>1501</v>
      </c>
    </row>
    <row r="1091" spans="1:2" x14ac:dyDescent="0.2">
      <c r="A1091" s="171" t="s">
        <v>1504</v>
      </c>
      <c r="B1091" s="172" t="s">
        <v>1501</v>
      </c>
    </row>
    <row r="1092" spans="1:2" x14ac:dyDescent="0.2">
      <c r="A1092" s="171" t="s">
        <v>1505</v>
      </c>
      <c r="B1092" s="172" t="s">
        <v>1506</v>
      </c>
    </row>
    <row r="1093" spans="1:2" x14ac:dyDescent="0.2">
      <c r="A1093" s="171" t="s">
        <v>1507</v>
      </c>
      <c r="B1093" s="172" t="s">
        <v>1508</v>
      </c>
    </row>
    <row r="1094" spans="1:2" x14ac:dyDescent="0.2">
      <c r="A1094" s="171" t="s">
        <v>1509</v>
      </c>
      <c r="B1094" s="172" t="s">
        <v>1510</v>
      </c>
    </row>
    <row r="1095" spans="1:2" x14ac:dyDescent="0.2">
      <c r="A1095" s="171" t="s">
        <v>1511</v>
      </c>
      <c r="B1095" s="172" t="s">
        <v>1512</v>
      </c>
    </row>
    <row r="1096" spans="1:2" x14ac:dyDescent="0.2">
      <c r="A1096" s="171" t="s">
        <v>1511</v>
      </c>
      <c r="B1096" s="172" t="s">
        <v>1513</v>
      </c>
    </row>
    <row r="1097" spans="1:2" x14ac:dyDescent="0.2">
      <c r="A1097" s="171" t="s">
        <v>1511</v>
      </c>
      <c r="B1097" s="172" t="s">
        <v>1514</v>
      </c>
    </row>
    <row r="1098" spans="1:2" x14ac:dyDescent="0.2">
      <c r="A1098" s="171" t="s">
        <v>1511</v>
      </c>
      <c r="B1098" s="172" t="s">
        <v>1515</v>
      </c>
    </row>
    <row r="1099" spans="1:2" x14ac:dyDescent="0.2">
      <c r="A1099" s="171" t="s">
        <v>1516</v>
      </c>
      <c r="B1099" s="172" t="s">
        <v>1517</v>
      </c>
    </row>
    <row r="1100" spans="1:2" x14ac:dyDescent="0.2">
      <c r="A1100" s="171" t="s">
        <v>1518</v>
      </c>
      <c r="B1100" s="172" t="s">
        <v>1519</v>
      </c>
    </row>
    <row r="1101" spans="1:2" x14ac:dyDescent="0.2">
      <c r="A1101" s="171" t="s">
        <v>1520</v>
      </c>
      <c r="B1101" s="172" t="s">
        <v>1521</v>
      </c>
    </row>
    <row r="1102" spans="1:2" x14ac:dyDescent="0.2">
      <c r="A1102" s="171" t="s">
        <v>1522</v>
      </c>
      <c r="B1102" s="172" t="s">
        <v>1523</v>
      </c>
    </row>
    <row r="1103" spans="1:2" x14ac:dyDescent="0.2">
      <c r="A1103" s="171" t="s">
        <v>1524</v>
      </c>
      <c r="B1103" s="172" t="s">
        <v>1525</v>
      </c>
    </row>
    <row r="1104" spans="1:2" x14ac:dyDescent="0.2">
      <c r="A1104" s="171" t="s">
        <v>1526</v>
      </c>
      <c r="B1104" s="172" t="s">
        <v>1525</v>
      </c>
    </row>
    <row r="1105" spans="1:2" x14ac:dyDescent="0.2">
      <c r="A1105" s="171" t="s">
        <v>1527</v>
      </c>
      <c r="B1105" s="172" t="s">
        <v>1525</v>
      </c>
    </row>
    <row r="1106" spans="1:2" x14ac:dyDescent="0.2">
      <c r="A1106" s="171" t="s">
        <v>1528</v>
      </c>
      <c r="B1106" s="172" t="s">
        <v>1525</v>
      </c>
    </row>
    <row r="1107" spans="1:2" x14ac:dyDescent="0.2">
      <c r="A1107" s="171" t="s">
        <v>1529</v>
      </c>
      <c r="B1107" s="172" t="s">
        <v>1525</v>
      </c>
    </row>
    <row r="1108" spans="1:2" x14ac:dyDescent="0.2">
      <c r="A1108" s="171" t="s">
        <v>1530</v>
      </c>
      <c r="B1108" s="172" t="s">
        <v>1525</v>
      </c>
    </row>
    <row r="1109" spans="1:2" x14ac:dyDescent="0.2">
      <c r="A1109" s="171" t="s">
        <v>1531</v>
      </c>
      <c r="B1109" s="172" t="s">
        <v>1525</v>
      </c>
    </row>
    <row r="1110" spans="1:2" x14ac:dyDescent="0.2">
      <c r="A1110" s="171" t="s">
        <v>1532</v>
      </c>
      <c r="B1110" s="172" t="s">
        <v>1525</v>
      </c>
    </row>
    <row r="1111" spans="1:2" x14ac:dyDescent="0.2">
      <c r="A1111" s="171" t="s">
        <v>1533</v>
      </c>
      <c r="B1111" s="172" t="s">
        <v>1525</v>
      </c>
    </row>
    <row r="1112" spans="1:2" x14ac:dyDescent="0.2">
      <c r="A1112" s="171" t="s">
        <v>1534</v>
      </c>
      <c r="B1112" s="172" t="s">
        <v>1535</v>
      </c>
    </row>
    <row r="1113" spans="1:2" x14ac:dyDescent="0.2">
      <c r="A1113" s="171" t="s">
        <v>1536</v>
      </c>
      <c r="B1113" s="172" t="s">
        <v>1535</v>
      </c>
    </row>
    <row r="1114" spans="1:2" x14ac:dyDescent="0.2">
      <c r="A1114" s="171" t="s">
        <v>1537</v>
      </c>
      <c r="B1114" s="172" t="s">
        <v>1535</v>
      </c>
    </row>
    <row r="1115" spans="1:2" x14ac:dyDescent="0.2">
      <c r="A1115" s="171" t="s">
        <v>1538</v>
      </c>
      <c r="B1115" s="172" t="s">
        <v>1535</v>
      </c>
    </row>
    <row r="1116" spans="1:2" x14ac:dyDescent="0.2">
      <c r="A1116" s="171" t="s">
        <v>1539</v>
      </c>
      <c r="B1116" s="172" t="s">
        <v>1535</v>
      </c>
    </row>
    <row r="1117" spans="1:2" x14ac:dyDescent="0.2">
      <c r="A1117" s="171" t="s">
        <v>1540</v>
      </c>
      <c r="B1117" s="172" t="s">
        <v>1535</v>
      </c>
    </row>
    <row r="1118" spans="1:2" x14ac:dyDescent="0.2">
      <c r="A1118" s="171" t="s">
        <v>1541</v>
      </c>
      <c r="B1118" s="172" t="s">
        <v>1535</v>
      </c>
    </row>
    <row r="1119" spans="1:2" x14ac:dyDescent="0.2">
      <c r="A1119" s="171" t="s">
        <v>1542</v>
      </c>
      <c r="B1119" s="172" t="s">
        <v>1535</v>
      </c>
    </row>
    <row r="1120" spans="1:2" x14ac:dyDescent="0.2">
      <c r="A1120" s="171" t="s">
        <v>1543</v>
      </c>
      <c r="B1120" s="172" t="s">
        <v>1535</v>
      </c>
    </row>
    <row r="1121" spans="1:2" x14ac:dyDescent="0.2">
      <c r="A1121" s="171" t="s">
        <v>1544</v>
      </c>
      <c r="B1121" s="172" t="s">
        <v>1535</v>
      </c>
    </row>
    <row r="1122" spans="1:2" x14ac:dyDescent="0.2">
      <c r="A1122" s="171" t="s">
        <v>1545</v>
      </c>
      <c r="B1122" s="172" t="s">
        <v>1546</v>
      </c>
    </row>
    <row r="1123" spans="1:2" x14ac:dyDescent="0.2">
      <c r="A1123" s="171" t="s">
        <v>1547</v>
      </c>
      <c r="B1123" s="172" t="s">
        <v>1548</v>
      </c>
    </row>
    <row r="1124" spans="1:2" x14ac:dyDescent="0.2">
      <c r="A1124" s="171" t="s">
        <v>1549</v>
      </c>
      <c r="B1124" s="172" t="s">
        <v>1550</v>
      </c>
    </row>
    <row r="1125" spans="1:2" x14ac:dyDescent="0.2">
      <c r="A1125" s="171" t="s">
        <v>1551</v>
      </c>
      <c r="B1125" s="172" t="s">
        <v>1552</v>
      </c>
    </row>
    <row r="1126" spans="1:2" x14ac:dyDescent="0.2">
      <c r="A1126" s="171" t="s">
        <v>1553</v>
      </c>
      <c r="B1126" s="172" t="s">
        <v>1554</v>
      </c>
    </row>
    <row r="1127" spans="1:2" x14ac:dyDescent="0.2">
      <c r="A1127" s="171" t="s">
        <v>1555</v>
      </c>
      <c r="B1127" s="172" t="s">
        <v>1554</v>
      </c>
    </row>
    <row r="1128" spans="1:2" x14ac:dyDescent="0.2">
      <c r="A1128" s="171" t="s">
        <v>1556</v>
      </c>
      <c r="B1128" s="172" t="s">
        <v>1554</v>
      </c>
    </row>
    <row r="1129" spans="1:2" x14ac:dyDescent="0.2">
      <c r="A1129" s="171" t="s">
        <v>1557</v>
      </c>
      <c r="B1129" s="172" t="s">
        <v>1554</v>
      </c>
    </row>
    <row r="1130" spans="1:2" x14ac:dyDescent="0.2">
      <c r="A1130" s="171" t="s">
        <v>1558</v>
      </c>
      <c r="B1130" s="172" t="s">
        <v>1554</v>
      </c>
    </row>
    <row r="1131" spans="1:2" x14ac:dyDescent="0.2">
      <c r="A1131" s="171" t="s">
        <v>1559</v>
      </c>
      <c r="B1131" s="172" t="s">
        <v>1554</v>
      </c>
    </row>
    <row r="1132" spans="1:2" x14ac:dyDescent="0.2">
      <c r="A1132" s="171" t="s">
        <v>1560</v>
      </c>
      <c r="B1132" s="172" t="s">
        <v>1554</v>
      </c>
    </row>
    <row r="1133" spans="1:2" x14ac:dyDescent="0.2">
      <c r="A1133" s="171" t="s">
        <v>1561</v>
      </c>
      <c r="B1133" s="172" t="s">
        <v>1554</v>
      </c>
    </row>
    <row r="1134" spans="1:2" x14ac:dyDescent="0.2">
      <c r="A1134" s="171" t="s">
        <v>1562</v>
      </c>
      <c r="B1134" s="172" t="s">
        <v>1554</v>
      </c>
    </row>
    <row r="1135" spans="1:2" x14ac:dyDescent="0.2">
      <c r="A1135" s="171" t="s">
        <v>1563</v>
      </c>
      <c r="B1135" s="172" t="s">
        <v>1554</v>
      </c>
    </row>
    <row r="1136" spans="1:2" x14ac:dyDescent="0.2">
      <c r="A1136" s="171" t="s">
        <v>1564</v>
      </c>
      <c r="B1136" s="172" t="s">
        <v>1554</v>
      </c>
    </row>
    <row r="1137" spans="1:2" x14ac:dyDescent="0.2">
      <c r="A1137" s="171" t="s">
        <v>1565</v>
      </c>
      <c r="B1137" s="172" t="s">
        <v>1554</v>
      </c>
    </row>
    <row r="1138" spans="1:2" x14ac:dyDescent="0.2">
      <c r="A1138" s="171" t="s">
        <v>1566</v>
      </c>
      <c r="B1138" s="172" t="s">
        <v>1554</v>
      </c>
    </row>
    <row r="1139" spans="1:2" x14ac:dyDescent="0.2">
      <c r="A1139" s="171" t="s">
        <v>1567</v>
      </c>
      <c r="B1139" s="172" t="s">
        <v>1554</v>
      </c>
    </row>
    <row r="1140" spans="1:2" x14ac:dyDescent="0.2">
      <c r="A1140" s="171" t="s">
        <v>1568</v>
      </c>
      <c r="B1140" s="172" t="s">
        <v>1554</v>
      </c>
    </row>
    <row r="1141" spans="1:2" x14ac:dyDescent="0.2">
      <c r="A1141" s="171" t="s">
        <v>1569</v>
      </c>
      <c r="B1141" s="172" t="s">
        <v>1554</v>
      </c>
    </row>
    <row r="1142" spans="1:2" x14ac:dyDescent="0.2">
      <c r="A1142" s="171" t="s">
        <v>1570</v>
      </c>
      <c r="B1142" s="172" t="s">
        <v>1554</v>
      </c>
    </row>
    <row r="1143" spans="1:2" x14ac:dyDescent="0.2">
      <c r="A1143" s="171" t="s">
        <v>1571</v>
      </c>
      <c r="B1143" s="172" t="s">
        <v>1554</v>
      </c>
    </row>
    <row r="1144" spans="1:2" x14ac:dyDescent="0.2">
      <c r="A1144" s="171" t="s">
        <v>1572</v>
      </c>
      <c r="B1144" s="172" t="s">
        <v>1554</v>
      </c>
    </row>
    <row r="1145" spans="1:2" x14ac:dyDescent="0.2">
      <c r="A1145" s="171" t="s">
        <v>1573</v>
      </c>
      <c r="B1145" s="172" t="s">
        <v>1554</v>
      </c>
    </row>
    <row r="1146" spans="1:2" x14ac:dyDescent="0.2">
      <c r="A1146" s="171" t="s">
        <v>1574</v>
      </c>
      <c r="B1146" s="172" t="s">
        <v>1554</v>
      </c>
    </row>
    <row r="1147" spans="1:2" x14ac:dyDescent="0.2">
      <c r="A1147" s="171" t="s">
        <v>1575</v>
      </c>
      <c r="B1147" s="172" t="s">
        <v>1554</v>
      </c>
    </row>
    <row r="1148" spans="1:2" x14ac:dyDescent="0.2">
      <c r="A1148" s="171" t="s">
        <v>1576</v>
      </c>
      <c r="B1148" s="172" t="s">
        <v>1554</v>
      </c>
    </row>
    <row r="1149" spans="1:2" x14ac:dyDescent="0.2">
      <c r="A1149" s="171" t="s">
        <v>1577</v>
      </c>
      <c r="B1149" s="172" t="s">
        <v>1578</v>
      </c>
    </row>
    <row r="1150" spans="1:2" x14ac:dyDescent="0.2">
      <c r="A1150" s="171" t="s">
        <v>1579</v>
      </c>
      <c r="B1150" s="172" t="s">
        <v>1578</v>
      </c>
    </row>
    <row r="1151" spans="1:2" x14ac:dyDescent="0.2">
      <c r="A1151" s="171" t="s">
        <v>1580</v>
      </c>
      <c r="B1151" s="172" t="s">
        <v>1554</v>
      </c>
    </row>
    <row r="1152" spans="1:2" x14ac:dyDescent="0.2">
      <c r="A1152" s="171" t="s">
        <v>1581</v>
      </c>
      <c r="B1152" s="172" t="s">
        <v>1582</v>
      </c>
    </row>
    <row r="1153" spans="1:2" x14ac:dyDescent="0.2">
      <c r="A1153" s="171" t="s">
        <v>1583</v>
      </c>
      <c r="B1153" s="172" t="s">
        <v>1582</v>
      </c>
    </row>
    <row r="1154" spans="1:2" x14ac:dyDescent="0.2">
      <c r="A1154" s="171" t="s">
        <v>1584</v>
      </c>
      <c r="B1154" s="172" t="s">
        <v>1582</v>
      </c>
    </row>
    <row r="1155" spans="1:2" x14ac:dyDescent="0.2">
      <c r="A1155" s="171" t="s">
        <v>1585</v>
      </c>
      <c r="B1155" s="172" t="s">
        <v>1582</v>
      </c>
    </row>
    <row r="1156" spans="1:2" x14ac:dyDescent="0.2">
      <c r="A1156" s="171" t="s">
        <v>1586</v>
      </c>
      <c r="B1156" s="172" t="s">
        <v>1582</v>
      </c>
    </row>
    <row r="1157" spans="1:2" x14ac:dyDescent="0.2">
      <c r="A1157" s="171" t="s">
        <v>1587</v>
      </c>
      <c r="B1157" s="172" t="s">
        <v>1582</v>
      </c>
    </row>
    <row r="1158" spans="1:2" x14ac:dyDescent="0.2">
      <c r="A1158" s="171" t="s">
        <v>1588</v>
      </c>
      <c r="B1158" s="172" t="s">
        <v>1589</v>
      </c>
    </row>
    <row r="1159" spans="1:2" x14ac:dyDescent="0.2">
      <c r="A1159" s="171" t="s">
        <v>1590</v>
      </c>
      <c r="B1159" s="172" t="s">
        <v>1589</v>
      </c>
    </row>
    <row r="1160" spans="1:2" x14ac:dyDescent="0.2">
      <c r="A1160" s="171" t="s">
        <v>1591</v>
      </c>
      <c r="B1160" s="172" t="s">
        <v>1589</v>
      </c>
    </row>
    <row r="1161" spans="1:2" x14ac:dyDescent="0.2">
      <c r="A1161" s="171" t="s">
        <v>1592</v>
      </c>
      <c r="B1161" s="172" t="s">
        <v>1589</v>
      </c>
    </row>
    <row r="1162" spans="1:2" x14ac:dyDescent="0.2">
      <c r="A1162" s="171" t="s">
        <v>1593</v>
      </c>
      <c r="B1162" s="172" t="s">
        <v>1589</v>
      </c>
    </row>
    <row r="1163" spans="1:2" x14ac:dyDescent="0.2">
      <c r="A1163" s="171" t="s">
        <v>1594</v>
      </c>
      <c r="B1163" s="172" t="s">
        <v>1589</v>
      </c>
    </row>
    <row r="1164" spans="1:2" x14ac:dyDescent="0.2">
      <c r="A1164" s="171" t="s">
        <v>1595</v>
      </c>
      <c r="B1164" s="172" t="s">
        <v>1578</v>
      </c>
    </row>
    <row r="1165" spans="1:2" x14ac:dyDescent="0.2">
      <c r="A1165" s="171" t="s">
        <v>1596</v>
      </c>
      <c r="B1165" s="172" t="s">
        <v>1578</v>
      </c>
    </row>
    <row r="1166" spans="1:2" x14ac:dyDescent="0.2">
      <c r="A1166" s="171" t="s">
        <v>1597</v>
      </c>
      <c r="B1166" s="172" t="s">
        <v>1578</v>
      </c>
    </row>
    <row r="1167" spans="1:2" x14ac:dyDescent="0.2">
      <c r="A1167" s="171" t="s">
        <v>1598</v>
      </c>
      <c r="B1167" s="172" t="s">
        <v>1578</v>
      </c>
    </row>
    <row r="1168" spans="1:2" x14ac:dyDescent="0.2">
      <c r="A1168" s="171" t="s">
        <v>1599</v>
      </c>
      <c r="B1168" s="172" t="s">
        <v>1578</v>
      </c>
    </row>
    <row r="1169" spans="1:2" x14ac:dyDescent="0.2">
      <c r="A1169" s="171" t="s">
        <v>1600</v>
      </c>
      <c r="B1169" s="172" t="s">
        <v>1578</v>
      </c>
    </row>
    <row r="1170" spans="1:2" x14ac:dyDescent="0.2">
      <c r="A1170" s="171" t="s">
        <v>1601</v>
      </c>
      <c r="B1170" s="172" t="s">
        <v>1602</v>
      </c>
    </row>
    <row r="1171" spans="1:2" x14ac:dyDescent="0.2">
      <c r="A1171" s="171" t="s">
        <v>1603</v>
      </c>
      <c r="B1171" s="172" t="s">
        <v>1602</v>
      </c>
    </row>
    <row r="1172" spans="1:2" x14ac:dyDescent="0.2">
      <c r="A1172" s="171" t="s">
        <v>1604</v>
      </c>
      <c r="B1172" s="172" t="s">
        <v>1602</v>
      </c>
    </row>
    <row r="1173" spans="1:2" x14ac:dyDescent="0.2">
      <c r="A1173" s="171" t="s">
        <v>1605</v>
      </c>
      <c r="B1173" s="172" t="s">
        <v>1606</v>
      </c>
    </row>
    <row r="1174" spans="1:2" x14ac:dyDescent="0.2">
      <c r="A1174" s="171" t="s">
        <v>1607</v>
      </c>
      <c r="B1174" s="172" t="s">
        <v>1606</v>
      </c>
    </row>
    <row r="1175" spans="1:2" x14ac:dyDescent="0.2">
      <c r="A1175" s="171" t="s">
        <v>1608</v>
      </c>
      <c r="B1175" s="172" t="s">
        <v>1606</v>
      </c>
    </row>
    <row r="1176" spans="1:2" x14ac:dyDescent="0.2">
      <c r="A1176" s="171" t="s">
        <v>1609</v>
      </c>
      <c r="B1176" s="172" t="s">
        <v>1606</v>
      </c>
    </row>
    <row r="1177" spans="1:2" x14ac:dyDescent="0.2">
      <c r="A1177" s="171" t="s">
        <v>1610</v>
      </c>
      <c r="B1177" s="172" t="s">
        <v>1606</v>
      </c>
    </row>
    <row r="1178" spans="1:2" x14ac:dyDescent="0.2">
      <c r="A1178" s="171" t="s">
        <v>1611</v>
      </c>
      <c r="B1178" s="172" t="s">
        <v>1612</v>
      </c>
    </row>
    <row r="1179" spans="1:2" x14ac:dyDescent="0.2">
      <c r="A1179" s="171" t="s">
        <v>1613</v>
      </c>
      <c r="B1179" s="172" t="s">
        <v>1612</v>
      </c>
    </row>
    <row r="1180" spans="1:2" x14ac:dyDescent="0.2">
      <c r="A1180" s="171" t="s">
        <v>1614</v>
      </c>
      <c r="B1180" s="172" t="s">
        <v>1612</v>
      </c>
    </row>
    <row r="1181" spans="1:2" x14ac:dyDescent="0.2">
      <c r="A1181" s="171" t="s">
        <v>1615</v>
      </c>
      <c r="B1181" s="172" t="s">
        <v>1616</v>
      </c>
    </row>
    <row r="1182" spans="1:2" x14ac:dyDescent="0.2">
      <c r="A1182" s="171" t="s">
        <v>1617</v>
      </c>
      <c r="B1182" s="172" t="s">
        <v>1616</v>
      </c>
    </row>
    <row r="1183" spans="1:2" x14ac:dyDescent="0.2">
      <c r="A1183" s="171" t="s">
        <v>1618</v>
      </c>
      <c r="B1183" s="172" t="s">
        <v>1616</v>
      </c>
    </row>
    <row r="1184" spans="1:2" x14ac:dyDescent="0.2">
      <c r="A1184" s="171" t="s">
        <v>1619</v>
      </c>
      <c r="B1184" s="172" t="s">
        <v>1620</v>
      </c>
    </row>
    <row r="1185" spans="1:2" x14ac:dyDescent="0.2">
      <c r="A1185" s="171" t="s">
        <v>1621</v>
      </c>
      <c r="B1185" s="172" t="s">
        <v>1620</v>
      </c>
    </row>
    <row r="1186" spans="1:2" x14ac:dyDescent="0.2">
      <c r="A1186" s="171" t="s">
        <v>1622</v>
      </c>
      <c r="B1186" s="172" t="s">
        <v>1623</v>
      </c>
    </row>
    <row r="1187" spans="1:2" x14ac:dyDescent="0.2">
      <c r="A1187" s="171" t="s">
        <v>1624</v>
      </c>
      <c r="B1187" s="172" t="s">
        <v>1623</v>
      </c>
    </row>
    <row r="1188" spans="1:2" x14ac:dyDescent="0.2">
      <c r="A1188" s="171" t="s">
        <v>1625</v>
      </c>
      <c r="B1188" s="172" t="s">
        <v>1623</v>
      </c>
    </row>
    <row r="1189" spans="1:2" x14ac:dyDescent="0.2">
      <c r="A1189" s="171" t="s">
        <v>1626</v>
      </c>
      <c r="B1189" s="172" t="s">
        <v>1627</v>
      </c>
    </row>
    <row r="1190" spans="1:2" x14ac:dyDescent="0.2">
      <c r="A1190" s="171" t="s">
        <v>1628</v>
      </c>
      <c r="B1190" s="172" t="s">
        <v>1627</v>
      </c>
    </row>
    <row r="1191" spans="1:2" x14ac:dyDescent="0.2">
      <c r="A1191" s="171" t="s">
        <v>1629</v>
      </c>
      <c r="B1191" s="172" t="s">
        <v>1627</v>
      </c>
    </row>
    <row r="1192" spans="1:2" x14ac:dyDescent="0.2">
      <c r="A1192" s="171" t="s">
        <v>1630</v>
      </c>
      <c r="B1192" s="172" t="s">
        <v>1627</v>
      </c>
    </row>
    <row r="1193" spans="1:2" x14ac:dyDescent="0.2">
      <c r="A1193" s="171" t="s">
        <v>1631</v>
      </c>
      <c r="B1193" s="172" t="s">
        <v>1632</v>
      </c>
    </row>
    <row r="1194" spans="1:2" x14ac:dyDescent="0.2">
      <c r="A1194" s="171" t="s">
        <v>1633</v>
      </c>
      <c r="B1194" s="172" t="s">
        <v>1632</v>
      </c>
    </row>
    <row r="1195" spans="1:2" x14ac:dyDescent="0.2">
      <c r="A1195" s="171" t="s">
        <v>1634</v>
      </c>
      <c r="B1195" s="172" t="s">
        <v>1632</v>
      </c>
    </row>
    <row r="1196" spans="1:2" x14ac:dyDescent="0.2">
      <c r="A1196" s="171" t="s">
        <v>1635</v>
      </c>
      <c r="B1196" s="172" t="s">
        <v>1632</v>
      </c>
    </row>
    <row r="1197" spans="1:2" x14ac:dyDescent="0.2">
      <c r="A1197" s="171" t="s">
        <v>1636</v>
      </c>
      <c r="B1197" s="172" t="s">
        <v>1637</v>
      </c>
    </row>
    <row r="1198" spans="1:2" x14ac:dyDescent="0.2">
      <c r="A1198" s="171" t="s">
        <v>1638</v>
      </c>
      <c r="B1198" s="172" t="s">
        <v>1578</v>
      </c>
    </row>
    <row r="1199" spans="1:2" x14ac:dyDescent="0.2">
      <c r="A1199" s="171" t="s">
        <v>1639</v>
      </c>
      <c r="B1199" s="172" t="s">
        <v>1637</v>
      </c>
    </row>
    <row r="1200" spans="1:2" x14ac:dyDescent="0.2">
      <c r="A1200" s="171" t="s">
        <v>1640</v>
      </c>
      <c r="B1200" s="172" t="s">
        <v>1641</v>
      </c>
    </row>
    <row r="1201" spans="1:2" x14ac:dyDescent="0.2">
      <c r="A1201" s="171" t="s">
        <v>1642</v>
      </c>
      <c r="B1201" s="172" t="s">
        <v>1641</v>
      </c>
    </row>
    <row r="1202" spans="1:2" x14ac:dyDescent="0.2">
      <c r="A1202" s="171" t="s">
        <v>1643</v>
      </c>
      <c r="B1202" s="172" t="s">
        <v>1644</v>
      </c>
    </row>
    <row r="1203" spans="1:2" x14ac:dyDescent="0.2">
      <c r="A1203" s="171" t="s">
        <v>1645</v>
      </c>
      <c r="B1203" s="172" t="s">
        <v>1644</v>
      </c>
    </row>
    <row r="1204" spans="1:2" x14ac:dyDescent="0.2">
      <c r="A1204" s="171" t="s">
        <v>1646</v>
      </c>
      <c r="B1204" s="172" t="s">
        <v>1644</v>
      </c>
    </row>
    <row r="1205" spans="1:2" x14ac:dyDescent="0.2">
      <c r="A1205" s="171" t="s">
        <v>1647</v>
      </c>
      <c r="B1205" s="172" t="s">
        <v>1648</v>
      </c>
    </row>
    <row r="1206" spans="1:2" x14ac:dyDescent="0.2">
      <c r="A1206" s="171" t="s">
        <v>1649</v>
      </c>
      <c r="B1206" s="172" t="s">
        <v>1648</v>
      </c>
    </row>
    <row r="1207" spans="1:2" x14ac:dyDescent="0.2">
      <c r="A1207" s="171" t="s">
        <v>1650</v>
      </c>
      <c r="B1207" s="172" t="s">
        <v>1651</v>
      </c>
    </row>
    <row r="1208" spans="1:2" x14ac:dyDescent="0.2">
      <c r="A1208" s="171" t="s">
        <v>1652</v>
      </c>
      <c r="B1208" s="172" t="s">
        <v>1653</v>
      </c>
    </row>
    <row r="1209" spans="1:2" x14ac:dyDescent="0.2">
      <c r="A1209" s="171" t="s">
        <v>1654</v>
      </c>
      <c r="B1209" s="172" t="s">
        <v>1653</v>
      </c>
    </row>
    <row r="1210" spans="1:2" x14ac:dyDescent="0.2">
      <c r="A1210" s="171" t="s">
        <v>1655</v>
      </c>
      <c r="B1210" s="172" t="s">
        <v>1653</v>
      </c>
    </row>
    <row r="1211" spans="1:2" x14ac:dyDescent="0.2">
      <c r="A1211" s="171" t="s">
        <v>1656</v>
      </c>
      <c r="B1211" s="172" t="s">
        <v>1657</v>
      </c>
    </row>
    <row r="1212" spans="1:2" x14ac:dyDescent="0.2">
      <c r="A1212" s="171" t="s">
        <v>1658</v>
      </c>
      <c r="B1212" s="172" t="s">
        <v>1659</v>
      </c>
    </row>
    <row r="1213" spans="1:2" x14ac:dyDescent="0.2">
      <c r="A1213" s="171" t="s">
        <v>1660</v>
      </c>
      <c r="B1213" s="172" t="s">
        <v>1661</v>
      </c>
    </row>
    <row r="1214" spans="1:2" x14ac:dyDescent="0.2">
      <c r="A1214" s="171" t="s">
        <v>1662</v>
      </c>
      <c r="B1214" s="172" t="s">
        <v>1663</v>
      </c>
    </row>
    <row r="1215" spans="1:2" x14ac:dyDescent="0.2">
      <c r="A1215" s="171" t="s">
        <v>1664</v>
      </c>
      <c r="B1215" s="172" t="s">
        <v>1665</v>
      </c>
    </row>
    <row r="1216" spans="1:2" x14ac:dyDescent="0.2">
      <c r="A1216" s="171" t="s">
        <v>1666</v>
      </c>
      <c r="B1216" s="172" t="s">
        <v>1667</v>
      </c>
    </row>
    <row r="1217" spans="1:2" x14ac:dyDescent="0.2">
      <c r="A1217" s="171" t="s">
        <v>1668</v>
      </c>
      <c r="B1217" s="172" t="s">
        <v>1669</v>
      </c>
    </row>
    <row r="1218" spans="1:2" x14ac:dyDescent="0.2">
      <c r="A1218" s="171" t="s">
        <v>1670</v>
      </c>
      <c r="B1218" s="172" t="s">
        <v>1671</v>
      </c>
    </row>
    <row r="1219" spans="1:2" x14ac:dyDescent="0.2">
      <c r="A1219" s="171" t="s">
        <v>1672</v>
      </c>
      <c r="B1219" s="172" t="s">
        <v>1673</v>
      </c>
    </row>
    <row r="1220" spans="1:2" x14ac:dyDescent="0.2">
      <c r="A1220" s="171" t="s">
        <v>1674</v>
      </c>
      <c r="B1220" s="172" t="s">
        <v>1675</v>
      </c>
    </row>
    <row r="1221" spans="1:2" x14ac:dyDescent="0.2">
      <c r="A1221" s="171" t="s">
        <v>1676</v>
      </c>
      <c r="B1221" s="172" t="s">
        <v>1677</v>
      </c>
    </row>
    <row r="1222" spans="1:2" x14ac:dyDescent="0.2">
      <c r="A1222" s="171" t="s">
        <v>1678</v>
      </c>
      <c r="B1222" s="172" t="s">
        <v>1679</v>
      </c>
    </row>
    <row r="1223" spans="1:2" x14ac:dyDescent="0.2">
      <c r="A1223" s="171" t="s">
        <v>1680</v>
      </c>
      <c r="B1223" s="172" t="s">
        <v>1681</v>
      </c>
    </row>
    <row r="1224" spans="1:2" x14ac:dyDescent="0.2">
      <c r="A1224" s="171" t="s">
        <v>1682</v>
      </c>
      <c r="B1224" s="172" t="s">
        <v>1681</v>
      </c>
    </row>
    <row r="1225" spans="1:2" x14ac:dyDescent="0.2">
      <c r="A1225" s="171" t="s">
        <v>1683</v>
      </c>
      <c r="B1225" s="172" t="s">
        <v>1681</v>
      </c>
    </row>
    <row r="1226" spans="1:2" x14ac:dyDescent="0.2">
      <c r="A1226" s="171" t="s">
        <v>1684</v>
      </c>
      <c r="B1226" s="172" t="s">
        <v>1681</v>
      </c>
    </row>
    <row r="1227" spans="1:2" x14ac:dyDescent="0.2">
      <c r="A1227" s="171" t="s">
        <v>1685</v>
      </c>
      <c r="B1227" s="172" t="s">
        <v>1681</v>
      </c>
    </row>
    <row r="1228" spans="1:2" x14ac:dyDescent="0.2">
      <c r="A1228" s="171" t="s">
        <v>1686</v>
      </c>
      <c r="B1228" s="172" t="s">
        <v>1681</v>
      </c>
    </row>
    <row r="1229" spans="1:2" x14ac:dyDescent="0.2">
      <c r="A1229" s="171" t="s">
        <v>1687</v>
      </c>
      <c r="B1229" s="172" t="s">
        <v>1681</v>
      </c>
    </row>
    <row r="1230" spans="1:2" x14ac:dyDescent="0.2">
      <c r="A1230" s="171" t="s">
        <v>1688</v>
      </c>
      <c r="B1230" s="172" t="s">
        <v>1681</v>
      </c>
    </row>
    <row r="1231" spans="1:2" x14ac:dyDescent="0.2">
      <c r="A1231" s="171" t="s">
        <v>1689</v>
      </c>
      <c r="B1231" s="172" t="s">
        <v>1690</v>
      </c>
    </row>
    <row r="1232" spans="1:2" x14ac:dyDescent="0.2">
      <c r="A1232" s="171" t="s">
        <v>1689</v>
      </c>
      <c r="B1232" s="172" t="s">
        <v>1681</v>
      </c>
    </row>
    <row r="1233" spans="1:2" x14ac:dyDescent="0.2">
      <c r="A1233" s="171" t="s">
        <v>1691</v>
      </c>
      <c r="B1233" s="172" t="s">
        <v>1681</v>
      </c>
    </row>
    <row r="1234" spans="1:2" x14ac:dyDescent="0.2">
      <c r="A1234" s="171" t="s">
        <v>1692</v>
      </c>
      <c r="B1234" s="172" t="s">
        <v>1681</v>
      </c>
    </row>
    <row r="1235" spans="1:2" x14ac:dyDescent="0.2">
      <c r="A1235" s="171" t="s">
        <v>1693</v>
      </c>
      <c r="B1235" s="172" t="s">
        <v>1681</v>
      </c>
    </row>
    <row r="1236" spans="1:2" x14ac:dyDescent="0.2">
      <c r="A1236" s="171" t="s">
        <v>1694</v>
      </c>
      <c r="B1236" s="172" t="s">
        <v>1695</v>
      </c>
    </row>
    <row r="1237" spans="1:2" x14ac:dyDescent="0.2">
      <c r="A1237" s="171" t="s">
        <v>1696</v>
      </c>
      <c r="B1237" s="172" t="s">
        <v>1695</v>
      </c>
    </row>
    <row r="1238" spans="1:2" x14ac:dyDescent="0.2">
      <c r="A1238" s="171" t="s">
        <v>1697</v>
      </c>
      <c r="B1238" s="172" t="s">
        <v>1695</v>
      </c>
    </row>
    <row r="1239" spans="1:2" x14ac:dyDescent="0.2">
      <c r="A1239" s="171" t="s">
        <v>1698</v>
      </c>
      <c r="B1239" s="172" t="s">
        <v>1695</v>
      </c>
    </row>
    <row r="1240" spans="1:2" x14ac:dyDescent="0.2">
      <c r="A1240" s="171" t="s">
        <v>1698</v>
      </c>
      <c r="B1240" s="172" t="s">
        <v>1699</v>
      </c>
    </row>
    <row r="1241" spans="1:2" x14ac:dyDescent="0.2">
      <c r="A1241" s="171" t="s">
        <v>1700</v>
      </c>
      <c r="B1241" s="172" t="s">
        <v>1701</v>
      </c>
    </row>
    <row r="1242" spans="1:2" x14ac:dyDescent="0.2">
      <c r="A1242" s="171" t="s">
        <v>1702</v>
      </c>
      <c r="B1242" s="172" t="s">
        <v>1701</v>
      </c>
    </row>
    <row r="1243" spans="1:2" x14ac:dyDescent="0.2">
      <c r="A1243" s="171" t="s">
        <v>1703</v>
      </c>
      <c r="B1243" s="172" t="s">
        <v>1701</v>
      </c>
    </row>
    <row r="1244" spans="1:2" x14ac:dyDescent="0.2">
      <c r="A1244" s="171" t="s">
        <v>1704</v>
      </c>
      <c r="B1244" s="172" t="s">
        <v>1701</v>
      </c>
    </row>
    <row r="1245" spans="1:2" x14ac:dyDescent="0.2">
      <c r="A1245" s="171" t="s">
        <v>1705</v>
      </c>
      <c r="B1245" s="172" t="s">
        <v>1701</v>
      </c>
    </row>
    <row r="1246" spans="1:2" x14ac:dyDescent="0.2">
      <c r="A1246" s="171" t="s">
        <v>1706</v>
      </c>
      <c r="B1246" s="172" t="s">
        <v>1707</v>
      </c>
    </row>
    <row r="1247" spans="1:2" x14ac:dyDescent="0.2">
      <c r="A1247" s="171" t="s">
        <v>1708</v>
      </c>
      <c r="B1247" s="172" t="s">
        <v>1707</v>
      </c>
    </row>
    <row r="1248" spans="1:2" x14ac:dyDescent="0.2">
      <c r="A1248" s="171" t="s">
        <v>1709</v>
      </c>
      <c r="B1248" s="172" t="s">
        <v>1707</v>
      </c>
    </row>
    <row r="1249" spans="1:2" x14ac:dyDescent="0.2">
      <c r="A1249" s="171" t="s">
        <v>1710</v>
      </c>
      <c r="B1249" s="172" t="s">
        <v>1711</v>
      </c>
    </row>
    <row r="1250" spans="1:2" x14ac:dyDescent="0.2">
      <c r="A1250" s="171" t="s">
        <v>1712</v>
      </c>
      <c r="B1250" s="172" t="s">
        <v>1711</v>
      </c>
    </row>
    <row r="1251" spans="1:2" x14ac:dyDescent="0.2">
      <c r="A1251" s="171" t="s">
        <v>1713</v>
      </c>
      <c r="B1251" s="172" t="s">
        <v>1714</v>
      </c>
    </row>
    <row r="1252" spans="1:2" x14ac:dyDescent="0.2">
      <c r="A1252" s="171" t="s">
        <v>1715</v>
      </c>
      <c r="B1252" s="172" t="s">
        <v>1714</v>
      </c>
    </row>
    <row r="1253" spans="1:2" x14ac:dyDescent="0.2">
      <c r="A1253" s="171" t="s">
        <v>1716</v>
      </c>
      <c r="B1253" s="172" t="s">
        <v>1714</v>
      </c>
    </row>
    <row r="1254" spans="1:2" x14ac:dyDescent="0.2">
      <c r="A1254" s="171" t="s">
        <v>1717</v>
      </c>
      <c r="B1254" s="172" t="s">
        <v>1714</v>
      </c>
    </row>
    <row r="1255" spans="1:2" x14ac:dyDescent="0.2">
      <c r="A1255" s="171" t="s">
        <v>1718</v>
      </c>
      <c r="B1255" s="172" t="s">
        <v>1714</v>
      </c>
    </row>
    <row r="1256" spans="1:2" x14ac:dyDescent="0.2">
      <c r="A1256" s="171" t="s">
        <v>1719</v>
      </c>
      <c r="B1256" s="172" t="s">
        <v>1720</v>
      </c>
    </row>
    <row r="1257" spans="1:2" x14ac:dyDescent="0.2">
      <c r="A1257" s="171" t="s">
        <v>1721</v>
      </c>
      <c r="B1257" s="172" t="s">
        <v>1720</v>
      </c>
    </row>
    <row r="1258" spans="1:2" x14ac:dyDescent="0.2">
      <c r="A1258" s="171" t="s">
        <v>1722</v>
      </c>
      <c r="B1258" s="172" t="s">
        <v>1720</v>
      </c>
    </row>
    <row r="1259" spans="1:2" x14ac:dyDescent="0.2">
      <c r="A1259" s="171" t="s">
        <v>1723</v>
      </c>
      <c r="B1259" s="172" t="s">
        <v>1724</v>
      </c>
    </row>
    <row r="1260" spans="1:2" x14ac:dyDescent="0.2">
      <c r="A1260" s="171" t="s">
        <v>1725</v>
      </c>
      <c r="B1260" s="172" t="s">
        <v>1724</v>
      </c>
    </row>
    <row r="1261" spans="1:2" x14ac:dyDescent="0.2">
      <c r="A1261" s="171" t="s">
        <v>1726</v>
      </c>
      <c r="B1261" s="172" t="s">
        <v>1727</v>
      </c>
    </row>
    <row r="1262" spans="1:2" x14ac:dyDescent="0.2">
      <c r="A1262" s="171" t="s">
        <v>1726</v>
      </c>
      <c r="B1262" s="172" t="s">
        <v>1728</v>
      </c>
    </row>
    <row r="1263" spans="1:2" x14ac:dyDescent="0.2">
      <c r="A1263" s="171" t="s">
        <v>1726</v>
      </c>
      <c r="B1263" s="172" t="s">
        <v>1724</v>
      </c>
    </row>
    <row r="1264" spans="1:2" x14ac:dyDescent="0.2">
      <c r="A1264" s="171" t="s">
        <v>1729</v>
      </c>
      <c r="B1264" s="172" t="s">
        <v>1730</v>
      </c>
    </row>
    <row r="1265" spans="1:2" x14ac:dyDescent="0.2">
      <c r="A1265" s="171" t="s">
        <v>1731</v>
      </c>
      <c r="B1265" s="172" t="s">
        <v>1730</v>
      </c>
    </row>
    <row r="1266" spans="1:2" x14ac:dyDescent="0.2">
      <c r="A1266" s="171" t="s">
        <v>1732</v>
      </c>
      <c r="B1266" s="172" t="s">
        <v>1733</v>
      </c>
    </row>
    <row r="1267" spans="1:2" x14ac:dyDescent="0.2">
      <c r="A1267" s="171" t="s">
        <v>1734</v>
      </c>
      <c r="B1267" s="172" t="s">
        <v>1735</v>
      </c>
    </row>
    <row r="1268" spans="1:2" x14ac:dyDescent="0.2">
      <c r="A1268" s="171" t="s">
        <v>1734</v>
      </c>
      <c r="B1268" s="172" t="s">
        <v>1736</v>
      </c>
    </row>
    <row r="1269" spans="1:2" x14ac:dyDescent="0.2">
      <c r="A1269" s="171" t="s">
        <v>1737</v>
      </c>
      <c r="B1269" s="172" t="s">
        <v>1738</v>
      </c>
    </row>
    <row r="1270" spans="1:2" x14ac:dyDescent="0.2">
      <c r="A1270" s="171" t="s">
        <v>1739</v>
      </c>
      <c r="B1270" s="172" t="s">
        <v>1740</v>
      </c>
    </row>
    <row r="1271" spans="1:2" x14ac:dyDescent="0.2">
      <c r="A1271" s="171" t="s">
        <v>1741</v>
      </c>
      <c r="B1271" s="172" t="s">
        <v>1742</v>
      </c>
    </row>
    <row r="1272" spans="1:2" x14ac:dyDescent="0.2">
      <c r="A1272" s="171" t="s">
        <v>1743</v>
      </c>
      <c r="B1272" s="172" t="s">
        <v>1742</v>
      </c>
    </row>
    <row r="1273" spans="1:2" x14ac:dyDescent="0.2">
      <c r="A1273" s="171" t="s">
        <v>1744</v>
      </c>
      <c r="B1273" s="172" t="s">
        <v>1742</v>
      </c>
    </row>
    <row r="1274" spans="1:2" x14ac:dyDescent="0.2">
      <c r="A1274" s="171" t="s">
        <v>1745</v>
      </c>
      <c r="B1274" s="172" t="s">
        <v>1742</v>
      </c>
    </row>
    <row r="1275" spans="1:2" x14ac:dyDescent="0.2">
      <c r="A1275" s="171" t="s">
        <v>1746</v>
      </c>
      <c r="B1275" s="172" t="s">
        <v>1742</v>
      </c>
    </row>
    <row r="1276" spans="1:2" x14ac:dyDescent="0.2">
      <c r="A1276" s="171" t="s">
        <v>1747</v>
      </c>
      <c r="B1276" s="172" t="s">
        <v>1742</v>
      </c>
    </row>
    <row r="1277" spans="1:2" x14ac:dyDescent="0.2">
      <c r="A1277" s="171" t="s">
        <v>1748</v>
      </c>
      <c r="B1277" s="172" t="s">
        <v>1742</v>
      </c>
    </row>
    <row r="1278" spans="1:2" x14ac:dyDescent="0.2">
      <c r="A1278" s="171" t="s">
        <v>1749</v>
      </c>
      <c r="B1278" s="172" t="s">
        <v>1742</v>
      </c>
    </row>
    <row r="1279" spans="1:2" x14ac:dyDescent="0.2">
      <c r="A1279" s="171" t="s">
        <v>1750</v>
      </c>
      <c r="B1279" s="172" t="s">
        <v>1742</v>
      </c>
    </row>
    <row r="1280" spans="1:2" x14ac:dyDescent="0.2">
      <c r="A1280" s="171" t="s">
        <v>1751</v>
      </c>
      <c r="B1280" s="172" t="s">
        <v>1742</v>
      </c>
    </row>
    <row r="1281" spans="1:2" x14ac:dyDescent="0.2">
      <c r="A1281" s="171" t="s">
        <v>1752</v>
      </c>
      <c r="B1281" s="172" t="s">
        <v>1742</v>
      </c>
    </row>
    <row r="1282" spans="1:2" x14ac:dyDescent="0.2">
      <c r="A1282" s="171" t="s">
        <v>1753</v>
      </c>
      <c r="B1282" s="172" t="s">
        <v>1742</v>
      </c>
    </row>
    <row r="1283" spans="1:2" x14ac:dyDescent="0.2">
      <c r="A1283" s="171" t="s">
        <v>1754</v>
      </c>
      <c r="B1283" s="172" t="s">
        <v>1755</v>
      </c>
    </row>
    <row r="1284" spans="1:2" x14ac:dyDescent="0.2">
      <c r="A1284" s="171" t="s">
        <v>1756</v>
      </c>
      <c r="B1284" s="172" t="s">
        <v>1755</v>
      </c>
    </row>
    <row r="1285" spans="1:2" x14ac:dyDescent="0.2">
      <c r="A1285" s="171" t="s">
        <v>1757</v>
      </c>
      <c r="B1285" s="172" t="s">
        <v>1755</v>
      </c>
    </row>
    <row r="1286" spans="1:2" x14ac:dyDescent="0.2">
      <c r="A1286" s="171" t="s">
        <v>1758</v>
      </c>
      <c r="B1286" s="172" t="s">
        <v>1755</v>
      </c>
    </row>
    <row r="1287" spans="1:2" x14ac:dyDescent="0.2">
      <c r="A1287" s="171" t="s">
        <v>1759</v>
      </c>
      <c r="B1287" s="172" t="s">
        <v>1755</v>
      </c>
    </row>
    <row r="1288" spans="1:2" x14ac:dyDescent="0.2">
      <c r="A1288" s="171" t="s">
        <v>1760</v>
      </c>
      <c r="B1288" s="172" t="s">
        <v>1755</v>
      </c>
    </row>
    <row r="1289" spans="1:2" x14ac:dyDescent="0.2">
      <c r="A1289" s="171" t="s">
        <v>1761</v>
      </c>
      <c r="B1289" s="172" t="s">
        <v>1762</v>
      </c>
    </row>
    <row r="1290" spans="1:2" x14ac:dyDescent="0.2">
      <c r="A1290" s="171" t="s">
        <v>1763</v>
      </c>
      <c r="B1290" s="172" t="s">
        <v>1762</v>
      </c>
    </row>
    <row r="1291" spans="1:2" x14ac:dyDescent="0.2">
      <c r="A1291" s="171" t="s">
        <v>1764</v>
      </c>
      <c r="B1291" s="172" t="s">
        <v>1762</v>
      </c>
    </row>
    <row r="1292" spans="1:2" x14ac:dyDescent="0.2">
      <c r="A1292" s="171" t="s">
        <v>1765</v>
      </c>
      <c r="B1292" s="172" t="s">
        <v>1762</v>
      </c>
    </row>
    <row r="1293" spans="1:2" x14ac:dyDescent="0.2">
      <c r="A1293" s="171" t="s">
        <v>1766</v>
      </c>
      <c r="B1293" s="172" t="s">
        <v>1762</v>
      </c>
    </row>
    <row r="1294" spans="1:2" x14ac:dyDescent="0.2">
      <c r="A1294" s="171" t="s">
        <v>1767</v>
      </c>
      <c r="B1294" s="172" t="s">
        <v>1768</v>
      </c>
    </row>
    <row r="1295" spans="1:2" x14ac:dyDescent="0.2">
      <c r="A1295" s="171" t="s">
        <v>1769</v>
      </c>
      <c r="B1295" s="172" t="s">
        <v>1768</v>
      </c>
    </row>
    <row r="1296" spans="1:2" x14ac:dyDescent="0.2">
      <c r="A1296" s="171" t="s">
        <v>1770</v>
      </c>
      <c r="B1296" s="172" t="s">
        <v>1768</v>
      </c>
    </row>
    <row r="1297" spans="1:2" x14ac:dyDescent="0.2">
      <c r="A1297" s="171" t="s">
        <v>1771</v>
      </c>
      <c r="B1297" s="172" t="s">
        <v>1772</v>
      </c>
    </row>
    <row r="1298" spans="1:2" x14ac:dyDescent="0.2">
      <c r="A1298" s="171" t="s">
        <v>1773</v>
      </c>
      <c r="B1298" s="172" t="s">
        <v>1772</v>
      </c>
    </row>
    <row r="1299" spans="1:2" x14ac:dyDescent="0.2">
      <c r="A1299" s="171" t="s">
        <v>1774</v>
      </c>
      <c r="B1299" s="172" t="s">
        <v>1772</v>
      </c>
    </row>
    <row r="1300" spans="1:2" x14ac:dyDescent="0.2">
      <c r="A1300" s="171" t="s">
        <v>1775</v>
      </c>
      <c r="B1300" s="172" t="s">
        <v>1776</v>
      </c>
    </row>
    <row r="1301" spans="1:2" x14ac:dyDescent="0.2">
      <c r="A1301" s="171" t="s">
        <v>1777</v>
      </c>
      <c r="B1301" s="172" t="s">
        <v>1776</v>
      </c>
    </row>
    <row r="1302" spans="1:2" x14ac:dyDescent="0.2">
      <c r="A1302" s="171" t="s">
        <v>1778</v>
      </c>
      <c r="B1302" s="172" t="s">
        <v>1776</v>
      </c>
    </row>
    <row r="1303" spans="1:2" x14ac:dyDescent="0.2">
      <c r="A1303" s="171" t="s">
        <v>1779</v>
      </c>
      <c r="B1303" s="172" t="s">
        <v>1776</v>
      </c>
    </row>
    <row r="1304" spans="1:2" x14ac:dyDescent="0.2">
      <c r="A1304" s="171" t="s">
        <v>1780</v>
      </c>
      <c r="B1304" s="172" t="s">
        <v>1776</v>
      </c>
    </row>
    <row r="1305" spans="1:2" x14ac:dyDescent="0.2">
      <c r="A1305" s="171" t="s">
        <v>1781</v>
      </c>
      <c r="B1305" s="172" t="s">
        <v>1782</v>
      </c>
    </row>
    <row r="1306" spans="1:2" x14ac:dyDescent="0.2">
      <c r="A1306" s="171" t="s">
        <v>1783</v>
      </c>
      <c r="B1306" s="172" t="s">
        <v>1782</v>
      </c>
    </row>
    <row r="1307" spans="1:2" x14ac:dyDescent="0.2">
      <c r="A1307" s="171" t="s">
        <v>1784</v>
      </c>
      <c r="B1307" s="172" t="s">
        <v>1782</v>
      </c>
    </row>
    <row r="1308" spans="1:2" x14ac:dyDescent="0.2">
      <c r="A1308" s="171" t="s">
        <v>1785</v>
      </c>
      <c r="B1308" s="172" t="s">
        <v>1786</v>
      </c>
    </row>
    <row r="1309" spans="1:2" x14ac:dyDescent="0.2">
      <c r="A1309" s="171" t="s">
        <v>1785</v>
      </c>
      <c r="B1309" s="172" t="s">
        <v>1787</v>
      </c>
    </row>
    <row r="1310" spans="1:2" x14ac:dyDescent="0.2">
      <c r="A1310" s="171" t="s">
        <v>1785</v>
      </c>
      <c r="B1310" s="172" t="s">
        <v>1782</v>
      </c>
    </row>
    <row r="1311" spans="1:2" x14ac:dyDescent="0.2">
      <c r="A1311" s="171" t="s">
        <v>1788</v>
      </c>
      <c r="B1311" s="172" t="s">
        <v>1789</v>
      </c>
    </row>
    <row r="1312" spans="1:2" x14ac:dyDescent="0.2">
      <c r="A1312" s="171" t="s">
        <v>1790</v>
      </c>
      <c r="B1312" s="172" t="s">
        <v>1789</v>
      </c>
    </row>
    <row r="1313" spans="1:2" x14ac:dyDescent="0.2">
      <c r="A1313" s="171" t="s">
        <v>1791</v>
      </c>
      <c r="B1313" s="172" t="s">
        <v>1789</v>
      </c>
    </row>
    <row r="1314" spans="1:2" x14ac:dyDescent="0.2">
      <c r="A1314" s="171" t="s">
        <v>1792</v>
      </c>
      <c r="B1314" s="172" t="s">
        <v>1793</v>
      </c>
    </row>
    <row r="1315" spans="1:2" x14ac:dyDescent="0.2">
      <c r="A1315" s="171" t="s">
        <v>1794</v>
      </c>
      <c r="B1315" s="172" t="s">
        <v>1793</v>
      </c>
    </row>
    <row r="1316" spans="1:2" x14ac:dyDescent="0.2">
      <c r="A1316" s="171" t="s">
        <v>1795</v>
      </c>
      <c r="B1316" s="172" t="s">
        <v>1793</v>
      </c>
    </row>
    <row r="1317" spans="1:2" x14ac:dyDescent="0.2">
      <c r="A1317" s="171" t="s">
        <v>1796</v>
      </c>
      <c r="B1317" s="172" t="s">
        <v>1797</v>
      </c>
    </row>
    <row r="1318" spans="1:2" x14ac:dyDescent="0.2">
      <c r="A1318" s="171" t="s">
        <v>1798</v>
      </c>
      <c r="B1318" s="172" t="s">
        <v>1797</v>
      </c>
    </row>
    <row r="1319" spans="1:2" x14ac:dyDescent="0.2">
      <c r="A1319" s="171" t="s">
        <v>1799</v>
      </c>
      <c r="B1319" s="172" t="s">
        <v>1800</v>
      </c>
    </row>
    <row r="1320" spans="1:2" x14ac:dyDescent="0.2">
      <c r="A1320" s="171" t="s">
        <v>1801</v>
      </c>
      <c r="B1320" s="172" t="s">
        <v>1800</v>
      </c>
    </row>
    <row r="1321" spans="1:2" x14ac:dyDescent="0.2">
      <c r="A1321" s="171" t="s">
        <v>1802</v>
      </c>
      <c r="B1321" s="172" t="s">
        <v>1800</v>
      </c>
    </row>
    <row r="1322" spans="1:2" x14ac:dyDescent="0.2">
      <c r="A1322" s="171" t="s">
        <v>1802</v>
      </c>
      <c r="B1322" s="172" t="s">
        <v>1803</v>
      </c>
    </row>
    <row r="1323" spans="1:2" x14ac:dyDescent="0.2">
      <c r="A1323" s="171" t="s">
        <v>1802</v>
      </c>
      <c r="B1323" s="172" t="s">
        <v>1804</v>
      </c>
    </row>
    <row r="1324" spans="1:2" x14ac:dyDescent="0.2">
      <c r="A1324" s="171" t="s">
        <v>1805</v>
      </c>
      <c r="B1324" s="172" t="s">
        <v>1806</v>
      </c>
    </row>
    <row r="1325" spans="1:2" x14ac:dyDescent="0.2">
      <c r="A1325" s="171" t="s">
        <v>1807</v>
      </c>
      <c r="B1325" s="172" t="s">
        <v>1806</v>
      </c>
    </row>
    <row r="1326" spans="1:2" x14ac:dyDescent="0.2">
      <c r="A1326" s="171" t="s">
        <v>1808</v>
      </c>
      <c r="B1326" s="172" t="s">
        <v>1809</v>
      </c>
    </row>
    <row r="1327" spans="1:2" x14ac:dyDescent="0.2">
      <c r="A1327" s="171" t="s">
        <v>1810</v>
      </c>
      <c r="B1327" s="172" t="s">
        <v>1809</v>
      </c>
    </row>
    <row r="1328" spans="1:2" x14ac:dyDescent="0.2">
      <c r="A1328" s="171" t="s">
        <v>1811</v>
      </c>
      <c r="B1328" s="172" t="s">
        <v>1812</v>
      </c>
    </row>
    <row r="1329" spans="1:2" x14ac:dyDescent="0.2">
      <c r="A1329" s="171" t="s">
        <v>1813</v>
      </c>
      <c r="B1329" s="172" t="s">
        <v>1812</v>
      </c>
    </row>
    <row r="1330" spans="1:2" x14ac:dyDescent="0.2">
      <c r="A1330" s="171" t="s">
        <v>1814</v>
      </c>
      <c r="B1330" s="172" t="s">
        <v>1815</v>
      </c>
    </row>
    <row r="1331" spans="1:2" x14ac:dyDescent="0.2">
      <c r="A1331" s="171" t="s">
        <v>1816</v>
      </c>
      <c r="B1331" s="172" t="s">
        <v>1817</v>
      </c>
    </row>
    <row r="1332" spans="1:2" x14ac:dyDescent="0.2">
      <c r="A1332" s="171" t="s">
        <v>1816</v>
      </c>
      <c r="B1332" s="172" t="s">
        <v>1815</v>
      </c>
    </row>
    <row r="1333" spans="1:2" x14ac:dyDescent="0.2">
      <c r="A1333" s="171" t="s">
        <v>1818</v>
      </c>
      <c r="B1333" s="172" t="s">
        <v>1819</v>
      </c>
    </row>
    <row r="1334" spans="1:2" x14ac:dyDescent="0.2">
      <c r="A1334" s="171" t="s">
        <v>1820</v>
      </c>
      <c r="B1334" s="172" t="s">
        <v>1821</v>
      </c>
    </row>
    <row r="1335" spans="1:2" x14ac:dyDescent="0.2">
      <c r="A1335" s="171" t="s">
        <v>1822</v>
      </c>
      <c r="B1335" s="172" t="s">
        <v>1823</v>
      </c>
    </row>
    <row r="1336" spans="1:2" x14ac:dyDescent="0.2">
      <c r="A1336" s="171" t="s">
        <v>1822</v>
      </c>
      <c r="B1336" s="172" t="s">
        <v>1824</v>
      </c>
    </row>
    <row r="1337" spans="1:2" x14ac:dyDescent="0.2">
      <c r="A1337" s="171" t="s">
        <v>1822</v>
      </c>
      <c r="B1337" s="172" t="s">
        <v>1825</v>
      </c>
    </row>
    <row r="1338" spans="1:2" x14ac:dyDescent="0.2">
      <c r="A1338" s="171" t="s">
        <v>1822</v>
      </c>
      <c r="B1338" s="172" t="s">
        <v>1826</v>
      </c>
    </row>
    <row r="1339" spans="1:2" x14ac:dyDescent="0.2">
      <c r="A1339" s="171" t="s">
        <v>1822</v>
      </c>
      <c r="B1339" s="172" t="s">
        <v>1827</v>
      </c>
    </row>
    <row r="1340" spans="1:2" x14ac:dyDescent="0.2">
      <c r="A1340" s="171" t="s">
        <v>1822</v>
      </c>
      <c r="B1340" s="172" t="s">
        <v>1828</v>
      </c>
    </row>
    <row r="1341" spans="1:2" x14ac:dyDescent="0.2">
      <c r="A1341" s="171" t="s">
        <v>1822</v>
      </c>
      <c r="B1341" s="172" t="s">
        <v>1829</v>
      </c>
    </row>
    <row r="1342" spans="1:2" x14ac:dyDescent="0.2">
      <c r="A1342" s="171" t="s">
        <v>1822</v>
      </c>
      <c r="B1342" s="172" t="s">
        <v>1830</v>
      </c>
    </row>
    <row r="1343" spans="1:2" x14ac:dyDescent="0.2">
      <c r="A1343" s="171" t="s">
        <v>1822</v>
      </c>
      <c r="B1343" s="172" t="s">
        <v>1831</v>
      </c>
    </row>
    <row r="1344" spans="1:2" x14ac:dyDescent="0.2">
      <c r="A1344" s="171" t="s">
        <v>1822</v>
      </c>
      <c r="B1344" s="172" t="s">
        <v>1832</v>
      </c>
    </row>
    <row r="1345" spans="1:2" x14ac:dyDescent="0.2">
      <c r="A1345" s="171" t="s">
        <v>1822</v>
      </c>
      <c r="B1345" s="172" t="s">
        <v>1833</v>
      </c>
    </row>
    <row r="1346" spans="1:2" x14ac:dyDescent="0.2">
      <c r="A1346" s="171" t="s">
        <v>1822</v>
      </c>
      <c r="B1346" s="172" t="s">
        <v>1834</v>
      </c>
    </row>
    <row r="1347" spans="1:2" x14ac:dyDescent="0.2">
      <c r="A1347" s="171" t="s">
        <v>1822</v>
      </c>
      <c r="B1347" s="172" t="s">
        <v>1835</v>
      </c>
    </row>
    <row r="1348" spans="1:2" x14ac:dyDescent="0.2">
      <c r="A1348" s="171" t="s">
        <v>1822</v>
      </c>
      <c r="B1348" s="172" t="s">
        <v>1836</v>
      </c>
    </row>
    <row r="1349" spans="1:2" x14ac:dyDescent="0.2">
      <c r="A1349" s="171" t="s">
        <v>1822</v>
      </c>
      <c r="B1349" s="172" t="s">
        <v>1837</v>
      </c>
    </row>
    <row r="1350" spans="1:2" x14ac:dyDescent="0.2">
      <c r="A1350" s="171" t="s">
        <v>1822</v>
      </c>
      <c r="B1350" s="172" t="s">
        <v>1838</v>
      </c>
    </row>
    <row r="1351" spans="1:2" x14ac:dyDescent="0.2">
      <c r="A1351" s="171" t="s">
        <v>1822</v>
      </c>
      <c r="B1351" s="172" t="s">
        <v>1839</v>
      </c>
    </row>
    <row r="1352" spans="1:2" x14ac:dyDescent="0.2">
      <c r="A1352" s="171" t="s">
        <v>1822</v>
      </c>
      <c r="B1352" s="172" t="s">
        <v>1840</v>
      </c>
    </row>
    <row r="1353" spans="1:2" x14ac:dyDescent="0.2">
      <c r="A1353" s="171" t="s">
        <v>1822</v>
      </c>
      <c r="B1353" s="172" t="s">
        <v>1841</v>
      </c>
    </row>
    <row r="1354" spans="1:2" x14ac:dyDescent="0.2">
      <c r="A1354" s="171" t="s">
        <v>1822</v>
      </c>
      <c r="B1354" s="172" t="s">
        <v>1842</v>
      </c>
    </row>
    <row r="1355" spans="1:2" x14ac:dyDescent="0.2">
      <c r="A1355" s="171" t="s">
        <v>1822</v>
      </c>
      <c r="B1355" s="172" t="s">
        <v>1843</v>
      </c>
    </row>
    <row r="1356" spans="1:2" x14ac:dyDescent="0.2">
      <c r="A1356" s="171" t="s">
        <v>1822</v>
      </c>
      <c r="B1356" s="172" t="s">
        <v>1844</v>
      </c>
    </row>
    <row r="1357" spans="1:2" x14ac:dyDescent="0.2">
      <c r="A1357" s="171" t="s">
        <v>1822</v>
      </c>
      <c r="B1357" s="172" t="s">
        <v>1845</v>
      </c>
    </row>
    <row r="1358" spans="1:2" x14ac:dyDescent="0.2">
      <c r="A1358" s="171" t="s">
        <v>1822</v>
      </c>
      <c r="B1358" s="172" t="s">
        <v>1846</v>
      </c>
    </row>
    <row r="1359" spans="1:2" x14ac:dyDescent="0.2">
      <c r="A1359" s="171" t="s">
        <v>1822</v>
      </c>
      <c r="B1359" s="172" t="s">
        <v>1847</v>
      </c>
    </row>
    <row r="1360" spans="1:2" x14ac:dyDescent="0.2">
      <c r="A1360" s="171" t="s">
        <v>1822</v>
      </c>
      <c r="B1360" s="172" t="s">
        <v>1848</v>
      </c>
    </row>
    <row r="1361" spans="1:2" x14ac:dyDescent="0.2">
      <c r="A1361" s="171" t="s">
        <v>1822</v>
      </c>
      <c r="B1361" s="172" t="s">
        <v>1849</v>
      </c>
    </row>
    <row r="1362" spans="1:2" x14ac:dyDescent="0.2">
      <c r="A1362" s="171" t="s">
        <v>1822</v>
      </c>
      <c r="B1362" s="172" t="s">
        <v>1850</v>
      </c>
    </row>
    <row r="1363" spans="1:2" x14ac:dyDescent="0.2">
      <c r="A1363" s="171" t="s">
        <v>1822</v>
      </c>
      <c r="B1363" s="172" t="s">
        <v>1851</v>
      </c>
    </row>
    <row r="1364" spans="1:2" x14ac:dyDescent="0.2">
      <c r="A1364" s="171" t="s">
        <v>1822</v>
      </c>
      <c r="B1364" s="172" t="s">
        <v>1852</v>
      </c>
    </row>
    <row r="1365" spans="1:2" x14ac:dyDescent="0.2">
      <c r="A1365" s="171" t="s">
        <v>1822</v>
      </c>
      <c r="B1365" s="172" t="s">
        <v>1853</v>
      </c>
    </row>
    <row r="1366" spans="1:2" x14ac:dyDescent="0.2">
      <c r="A1366" s="171" t="s">
        <v>1822</v>
      </c>
      <c r="B1366" s="172" t="s">
        <v>1854</v>
      </c>
    </row>
    <row r="1367" spans="1:2" x14ac:dyDescent="0.2">
      <c r="A1367" s="171" t="s">
        <v>1822</v>
      </c>
      <c r="B1367" s="172" t="s">
        <v>1855</v>
      </c>
    </row>
    <row r="1368" spans="1:2" x14ac:dyDescent="0.2">
      <c r="A1368" s="171" t="s">
        <v>1822</v>
      </c>
      <c r="B1368" s="172" t="s">
        <v>1856</v>
      </c>
    </row>
    <row r="1369" spans="1:2" x14ac:dyDescent="0.2">
      <c r="A1369" s="171" t="s">
        <v>1822</v>
      </c>
      <c r="B1369" s="172" t="s">
        <v>1857</v>
      </c>
    </row>
    <row r="1370" spans="1:2" x14ac:dyDescent="0.2">
      <c r="A1370" s="171" t="s">
        <v>1822</v>
      </c>
      <c r="B1370" s="172" t="s">
        <v>1858</v>
      </c>
    </row>
    <row r="1371" spans="1:2" x14ac:dyDescent="0.2">
      <c r="A1371" s="171" t="s">
        <v>1822</v>
      </c>
      <c r="B1371" s="172" t="s">
        <v>1859</v>
      </c>
    </row>
    <row r="1372" spans="1:2" x14ac:dyDescent="0.2">
      <c r="A1372" s="171" t="s">
        <v>1822</v>
      </c>
      <c r="B1372" s="172" t="s">
        <v>1860</v>
      </c>
    </row>
    <row r="1373" spans="1:2" x14ac:dyDescent="0.2">
      <c r="A1373" s="171" t="s">
        <v>1822</v>
      </c>
      <c r="B1373" s="172" t="s">
        <v>1861</v>
      </c>
    </row>
    <row r="1374" spans="1:2" x14ac:dyDescent="0.2">
      <c r="A1374" s="171" t="s">
        <v>1822</v>
      </c>
      <c r="B1374" s="172" t="s">
        <v>1862</v>
      </c>
    </row>
    <row r="1375" spans="1:2" x14ac:dyDescent="0.2">
      <c r="A1375" s="171" t="s">
        <v>1822</v>
      </c>
      <c r="B1375" s="172" t="s">
        <v>1863</v>
      </c>
    </row>
    <row r="1376" spans="1:2" x14ac:dyDescent="0.2">
      <c r="A1376" s="171" t="s">
        <v>1864</v>
      </c>
      <c r="B1376" s="172" t="s">
        <v>1865</v>
      </c>
    </row>
    <row r="1377" spans="1:2" x14ac:dyDescent="0.2">
      <c r="A1377" s="171" t="s">
        <v>1866</v>
      </c>
      <c r="B1377" s="172" t="s">
        <v>1867</v>
      </c>
    </row>
    <row r="1378" spans="1:2" x14ac:dyDescent="0.2">
      <c r="A1378" s="171" t="s">
        <v>1866</v>
      </c>
      <c r="B1378" s="172" t="s">
        <v>1868</v>
      </c>
    </row>
    <row r="1379" spans="1:2" x14ac:dyDescent="0.2">
      <c r="A1379" s="171" t="s">
        <v>1866</v>
      </c>
      <c r="B1379" s="172" t="s">
        <v>1869</v>
      </c>
    </row>
    <row r="1380" spans="1:2" x14ac:dyDescent="0.2">
      <c r="A1380" s="171" t="s">
        <v>1866</v>
      </c>
      <c r="B1380" s="172" t="s">
        <v>1870</v>
      </c>
    </row>
    <row r="1381" spans="1:2" x14ac:dyDescent="0.2">
      <c r="A1381" s="171" t="s">
        <v>1866</v>
      </c>
      <c r="B1381" s="172" t="s">
        <v>1871</v>
      </c>
    </row>
    <row r="1382" spans="1:2" x14ac:dyDescent="0.2">
      <c r="A1382" s="171" t="s">
        <v>1872</v>
      </c>
      <c r="B1382" s="172" t="s">
        <v>1873</v>
      </c>
    </row>
    <row r="1383" spans="1:2" x14ac:dyDescent="0.2">
      <c r="A1383" s="171" t="s">
        <v>1874</v>
      </c>
      <c r="B1383" s="172" t="s">
        <v>1875</v>
      </c>
    </row>
    <row r="1384" spans="1:2" x14ac:dyDescent="0.2">
      <c r="A1384" s="171" t="s">
        <v>1876</v>
      </c>
      <c r="B1384" s="172" t="s">
        <v>1877</v>
      </c>
    </row>
    <row r="1385" spans="1:2" x14ac:dyDescent="0.2">
      <c r="A1385" s="171" t="s">
        <v>1878</v>
      </c>
      <c r="B1385" s="172" t="s">
        <v>1879</v>
      </c>
    </row>
    <row r="1386" spans="1:2" x14ac:dyDescent="0.2">
      <c r="A1386" s="171" t="s">
        <v>1880</v>
      </c>
      <c r="B1386" s="172" t="s">
        <v>1881</v>
      </c>
    </row>
    <row r="1387" spans="1:2" x14ac:dyDescent="0.2">
      <c r="A1387" s="171" t="s">
        <v>1882</v>
      </c>
      <c r="B1387" s="172" t="s">
        <v>1883</v>
      </c>
    </row>
    <row r="1388" spans="1:2" x14ac:dyDescent="0.2">
      <c r="A1388" s="171" t="s">
        <v>1882</v>
      </c>
      <c r="B1388" s="172" t="s">
        <v>1884</v>
      </c>
    </row>
    <row r="1389" spans="1:2" x14ac:dyDescent="0.2">
      <c r="A1389" s="171" t="s">
        <v>1882</v>
      </c>
      <c r="B1389" s="172" t="s">
        <v>1885</v>
      </c>
    </row>
    <row r="1390" spans="1:2" x14ac:dyDescent="0.2">
      <c r="A1390" s="171" t="s">
        <v>1882</v>
      </c>
      <c r="B1390" s="172" t="s">
        <v>1886</v>
      </c>
    </row>
    <row r="1391" spans="1:2" x14ac:dyDescent="0.2">
      <c r="A1391" s="171" t="s">
        <v>1887</v>
      </c>
      <c r="B1391" s="172" t="s">
        <v>1888</v>
      </c>
    </row>
    <row r="1392" spans="1:2" x14ac:dyDescent="0.2">
      <c r="A1392" s="171" t="s">
        <v>1887</v>
      </c>
      <c r="B1392" s="172" t="s">
        <v>1889</v>
      </c>
    </row>
    <row r="1393" spans="1:2" x14ac:dyDescent="0.2">
      <c r="A1393" s="171" t="s">
        <v>1890</v>
      </c>
      <c r="B1393" s="172" t="s">
        <v>1891</v>
      </c>
    </row>
    <row r="1394" spans="1:2" x14ac:dyDescent="0.2">
      <c r="A1394" s="171" t="s">
        <v>1892</v>
      </c>
      <c r="B1394" s="172" t="s">
        <v>1893</v>
      </c>
    </row>
    <row r="1395" spans="1:2" x14ac:dyDescent="0.2">
      <c r="A1395" s="171" t="s">
        <v>1894</v>
      </c>
      <c r="B1395" s="172" t="s">
        <v>1893</v>
      </c>
    </row>
    <row r="1396" spans="1:2" x14ac:dyDescent="0.2">
      <c r="A1396" s="171" t="s">
        <v>1895</v>
      </c>
      <c r="B1396" s="172" t="s">
        <v>1893</v>
      </c>
    </row>
    <row r="1397" spans="1:2" x14ac:dyDescent="0.2">
      <c r="A1397" s="171" t="s">
        <v>1896</v>
      </c>
      <c r="B1397" s="172" t="s">
        <v>1893</v>
      </c>
    </row>
    <row r="1398" spans="1:2" x14ac:dyDescent="0.2">
      <c r="A1398" s="171" t="s">
        <v>1897</v>
      </c>
      <c r="B1398" s="172" t="s">
        <v>1893</v>
      </c>
    </row>
    <row r="1399" spans="1:2" x14ac:dyDescent="0.2">
      <c r="A1399" s="171" t="s">
        <v>1898</v>
      </c>
      <c r="B1399" s="172" t="s">
        <v>1893</v>
      </c>
    </row>
    <row r="1400" spans="1:2" x14ac:dyDescent="0.2">
      <c r="A1400" s="171" t="s">
        <v>1899</v>
      </c>
      <c r="B1400" s="172" t="s">
        <v>1893</v>
      </c>
    </row>
    <row r="1401" spans="1:2" x14ac:dyDescent="0.2">
      <c r="A1401" s="171" t="s">
        <v>1900</v>
      </c>
      <c r="B1401" s="172" t="s">
        <v>1893</v>
      </c>
    </row>
    <row r="1402" spans="1:2" x14ac:dyDescent="0.2">
      <c r="A1402" s="171" t="s">
        <v>1901</v>
      </c>
      <c r="B1402" s="172" t="s">
        <v>1893</v>
      </c>
    </row>
    <row r="1403" spans="1:2" x14ac:dyDescent="0.2">
      <c r="A1403" s="171" t="s">
        <v>1902</v>
      </c>
      <c r="B1403" s="172" t="s">
        <v>1893</v>
      </c>
    </row>
    <row r="1404" spans="1:2" x14ac:dyDescent="0.2">
      <c r="A1404" s="171" t="s">
        <v>1903</v>
      </c>
      <c r="B1404" s="172" t="s">
        <v>1893</v>
      </c>
    </row>
    <row r="1405" spans="1:2" x14ac:dyDescent="0.2">
      <c r="A1405" s="171" t="s">
        <v>1904</v>
      </c>
      <c r="B1405" s="172" t="s">
        <v>1893</v>
      </c>
    </row>
    <row r="1406" spans="1:2" x14ac:dyDescent="0.2">
      <c r="A1406" s="171" t="s">
        <v>1905</v>
      </c>
      <c r="B1406" s="172" t="s">
        <v>1893</v>
      </c>
    </row>
    <row r="1407" spans="1:2" x14ac:dyDescent="0.2">
      <c r="A1407" s="171" t="s">
        <v>1906</v>
      </c>
      <c r="B1407" s="172" t="s">
        <v>1893</v>
      </c>
    </row>
    <row r="1408" spans="1:2" x14ac:dyDescent="0.2">
      <c r="A1408" s="171" t="s">
        <v>1907</v>
      </c>
      <c r="B1408" s="172" t="s">
        <v>1893</v>
      </c>
    </row>
    <row r="1409" spans="1:2" x14ac:dyDescent="0.2">
      <c r="A1409" s="171" t="s">
        <v>1908</v>
      </c>
      <c r="B1409" s="172" t="s">
        <v>1909</v>
      </c>
    </row>
    <row r="1410" spans="1:2" x14ac:dyDescent="0.2">
      <c r="A1410" s="171" t="s">
        <v>1910</v>
      </c>
      <c r="B1410" s="172" t="s">
        <v>1909</v>
      </c>
    </row>
    <row r="1411" spans="1:2" x14ac:dyDescent="0.2">
      <c r="A1411" s="171" t="s">
        <v>1911</v>
      </c>
      <c r="B1411" s="172" t="s">
        <v>1912</v>
      </c>
    </row>
    <row r="1412" spans="1:2" x14ac:dyDescent="0.2">
      <c r="A1412" s="171" t="s">
        <v>1913</v>
      </c>
      <c r="B1412" s="172" t="s">
        <v>1912</v>
      </c>
    </row>
    <row r="1413" spans="1:2" x14ac:dyDescent="0.2">
      <c r="A1413" s="171" t="s">
        <v>1914</v>
      </c>
      <c r="B1413" s="172" t="s">
        <v>1912</v>
      </c>
    </row>
    <row r="1414" spans="1:2" x14ac:dyDescent="0.2">
      <c r="A1414" s="171" t="s">
        <v>1915</v>
      </c>
      <c r="B1414" s="172" t="s">
        <v>1912</v>
      </c>
    </row>
    <row r="1415" spans="1:2" x14ac:dyDescent="0.2">
      <c r="A1415" s="171" t="s">
        <v>1916</v>
      </c>
      <c r="B1415" s="172" t="s">
        <v>1917</v>
      </c>
    </row>
    <row r="1416" spans="1:2" x14ac:dyDescent="0.2">
      <c r="A1416" s="171" t="s">
        <v>1918</v>
      </c>
      <c r="B1416" s="172" t="s">
        <v>1917</v>
      </c>
    </row>
    <row r="1417" spans="1:2" x14ac:dyDescent="0.2">
      <c r="A1417" s="171" t="s">
        <v>1919</v>
      </c>
      <c r="B1417" s="172" t="s">
        <v>1920</v>
      </c>
    </row>
    <row r="1418" spans="1:2" x14ac:dyDescent="0.2">
      <c r="A1418" s="171" t="s">
        <v>1921</v>
      </c>
      <c r="B1418" s="172" t="s">
        <v>1922</v>
      </c>
    </row>
    <row r="1419" spans="1:2" x14ac:dyDescent="0.2">
      <c r="A1419" s="171" t="s">
        <v>1923</v>
      </c>
      <c r="B1419" s="172" t="s">
        <v>1924</v>
      </c>
    </row>
    <row r="1420" spans="1:2" x14ac:dyDescent="0.2">
      <c r="A1420" s="171" t="s">
        <v>1925</v>
      </c>
      <c r="B1420" s="172" t="s">
        <v>1924</v>
      </c>
    </row>
    <row r="1421" spans="1:2" x14ac:dyDescent="0.2">
      <c r="A1421" s="171" t="s">
        <v>1926</v>
      </c>
      <c r="B1421" s="172" t="s">
        <v>1924</v>
      </c>
    </row>
    <row r="1422" spans="1:2" x14ac:dyDescent="0.2">
      <c r="A1422" s="171" t="s">
        <v>1927</v>
      </c>
      <c r="B1422" s="172" t="s">
        <v>1924</v>
      </c>
    </row>
    <row r="1423" spans="1:2" x14ac:dyDescent="0.2">
      <c r="A1423" s="171" t="s">
        <v>1928</v>
      </c>
      <c r="B1423" s="172" t="s">
        <v>1924</v>
      </c>
    </row>
    <row r="1424" spans="1:2" x14ac:dyDescent="0.2">
      <c r="A1424" s="171" t="s">
        <v>1929</v>
      </c>
      <c r="B1424" s="172" t="s">
        <v>1924</v>
      </c>
    </row>
    <row r="1425" spans="1:2" x14ac:dyDescent="0.2">
      <c r="A1425" s="171" t="s">
        <v>1930</v>
      </c>
      <c r="B1425" s="172" t="s">
        <v>1924</v>
      </c>
    </row>
    <row r="1426" spans="1:2" x14ac:dyDescent="0.2">
      <c r="A1426" s="171" t="s">
        <v>1931</v>
      </c>
      <c r="B1426" s="172" t="s">
        <v>1924</v>
      </c>
    </row>
    <row r="1427" spans="1:2" x14ac:dyDescent="0.2">
      <c r="A1427" s="171" t="s">
        <v>1932</v>
      </c>
      <c r="B1427" s="172" t="s">
        <v>1933</v>
      </c>
    </row>
    <row r="1428" spans="1:2" x14ac:dyDescent="0.2">
      <c r="A1428" s="171" t="s">
        <v>1934</v>
      </c>
      <c r="B1428" s="172" t="s">
        <v>1933</v>
      </c>
    </row>
    <row r="1429" spans="1:2" x14ac:dyDescent="0.2">
      <c r="A1429" s="171" t="s">
        <v>1935</v>
      </c>
      <c r="B1429" s="172" t="s">
        <v>1933</v>
      </c>
    </row>
    <row r="1430" spans="1:2" x14ac:dyDescent="0.2">
      <c r="A1430" s="171" t="s">
        <v>1936</v>
      </c>
      <c r="B1430" s="172" t="s">
        <v>1933</v>
      </c>
    </row>
    <row r="1431" spans="1:2" x14ac:dyDescent="0.2">
      <c r="A1431" s="171" t="s">
        <v>1937</v>
      </c>
      <c r="B1431" s="172" t="s">
        <v>1938</v>
      </c>
    </row>
    <row r="1432" spans="1:2" x14ac:dyDescent="0.2">
      <c r="A1432" s="171" t="s">
        <v>1939</v>
      </c>
      <c r="B1432" s="172" t="s">
        <v>1940</v>
      </c>
    </row>
    <row r="1433" spans="1:2" x14ac:dyDescent="0.2">
      <c r="A1433" s="171" t="s">
        <v>1941</v>
      </c>
      <c r="B1433" s="172" t="s">
        <v>1940</v>
      </c>
    </row>
    <row r="1434" spans="1:2" x14ac:dyDescent="0.2">
      <c r="A1434" s="171" t="s">
        <v>1942</v>
      </c>
      <c r="B1434" s="172" t="s">
        <v>1943</v>
      </c>
    </row>
    <row r="1435" spans="1:2" x14ac:dyDescent="0.2">
      <c r="A1435" s="171" t="s">
        <v>1944</v>
      </c>
      <c r="B1435" s="172" t="s">
        <v>1945</v>
      </c>
    </row>
    <row r="1436" spans="1:2" x14ac:dyDescent="0.2">
      <c r="A1436" s="171" t="s">
        <v>1946</v>
      </c>
      <c r="B1436" s="172" t="s">
        <v>1945</v>
      </c>
    </row>
    <row r="1437" spans="1:2" x14ac:dyDescent="0.2">
      <c r="A1437" s="171" t="s">
        <v>1947</v>
      </c>
      <c r="B1437" s="172" t="s">
        <v>1945</v>
      </c>
    </row>
    <row r="1438" spans="1:2" x14ac:dyDescent="0.2">
      <c r="A1438" s="171" t="s">
        <v>1948</v>
      </c>
      <c r="B1438" s="172" t="s">
        <v>1945</v>
      </c>
    </row>
    <row r="1439" spans="1:2" x14ac:dyDescent="0.2">
      <c r="A1439" s="171" t="s">
        <v>1949</v>
      </c>
      <c r="B1439" s="172" t="s">
        <v>1945</v>
      </c>
    </row>
    <row r="1440" spans="1:2" x14ac:dyDescent="0.2">
      <c r="A1440" s="171" t="s">
        <v>1950</v>
      </c>
      <c r="B1440" s="172" t="s">
        <v>1945</v>
      </c>
    </row>
    <row r="1441" spans="1:2" x14ac:dyDescent="0.2">
      <c r="A1441" s="171" t="s">
        <v>1950</v>
      </c>
      <c r="B1441" s="172" t="s">
        <v>1951</v>
      </c>
    </row>
    <row r="1442" spans="1:2" x14ac:dyDescent="0.2">
      <c r="A1442" s="171" t="s">
        <v>1950</v>
      </c>
      <c r="B1442" s="172" t="s">
        <v>1952</v>
      </c>
    </row>
    <row r="1443" spans="1:2" x14ac:dyDescent="0.2">
      <c r="A1443" s="171" t="s">
        <v>1950</v>
      </c>
      <c r="B1443" s="172" t="s">
        <v>1953</v>
      </c>
    </row>
    <row r="1444" spans="1:2" x14ac:dyDescent="0.2">
      <c r="A1444" s="171" t="s">
        <v>1950</v>
      </c>
      <c r="B1444" s="172" t="s">
        <v>1954</v>
      </c>
    </row>
    <row r="1445" spans="1:2" x14ac:dyDescent="0.2">
      <c r="A1445" s="171" t="s">
        <v>1955</v>
      </c>
      <c r="B1445" s="172" t="s">
        <v>1956</v>
      </c>
    </row>
    <row r="1446" spans="1:2" x14ac:dyDescent="0.2">
      <c r="A1446" s="171" t="s">
        <v>1957</v>
      </c>
      <c r="B1446" s="172" t="s">
        <v>1956</v>
      </c>
    </row>
    <row r="1447" spans="1:2" x14ac:dyDescent="0.2">
      <c r="A1447" s="171" t="s">
        <v>1958</v>
      </c>
      <c r="B1447" s="172" t="s">
        <v>1959</v>
      </c>
    </row>
    <row r="1448" spans="1:2" x14ac:dyDescent="0.2">
      <c r="A1448" s="171" t="s">
        <v>1958</v>
      </c>
      <c r="B1448" s="172" t="s">
        <v>1960</v>
      </c>
    </row>
    <row r="1449" spans="1:2" x14ac:dyDescent="0.2">
      <c r="A1449" s="171" t="s">
        <v>1958</v>
      </c>
      <c r="B1449" s="172" t="s">
        <v>1961</v>
      </c>
    </row>
    <row r="1450" spans="1:2" x14ac:dyDescent="0.2">
      <c r="A1450" s="171" t="s">
        <v>1958</v>
      </c>
      <c r="B1450" s="172" t="s">
        <v>1962</v>
      </c>
    </row>
    <row r="1451" spans="1:2" x14ac:dyDescent="0.2">
      <c r="A1451" s="171" t="s">
        <v>1958</v>
      </c>
      <c r="B1451" s="172" t="s">
        <v>1963</v>
      </c>
    </row>
    <row r="1452" spans="1:2" x14ac:dyDescent="0.2">
      <c r="A1452" s="171" t="s">
        <v>1964</v>
      </c>
      <c r="B1452" s="172" t="s">
        <v>1965</v>
      </c>
    </row>
    <row r="1453" spans="1:2" x14ac:dyDescent="0.2">
      <c r="A1453" s="171" t="s">
        <v>1966</v>
      </c>
      <c r="B1453" s="172" t="s">
        <v>1967</v>
      </c>
    </row>
    <row r="1454" spans="1:2" x14ac:dyDescent="0.2">
      <c r="A1454" s="171" t="s">
        <v>1968</v>
      </c>
      <c r="B1454" s="172" t="s">
        <v>1967</v>
      </c>
    </row>
    <row r="1455" spans="1:2" x14ac:dyDescent="0.2">
      <c r="A1455" s="171" t="s">
        <v>1969</v>
      </c>
      <c r="B1455" s="172" t="s">
        <v>1967</v>
      </c>
    </row>
    <row r="1456" spans="1:2" x14ac:dyDescent="0.2">
      <c r="A1456" s="171" t="s">
        <v>1970</v>
      </c>
      <c r="B1456" s="172" t="s">
        <v>1967</v>
      </c>
    </row>
    <row r="1457" spans="1:2" x14ac:dyDescent="0.2">
      <c r="A1457" s="171" t="s">
        <v>1971</v>
      </c>
      <c r="B1457" s="172" t="s">
        <v>1967</v>
      </c>
    </row>
    <row r="1458" spans="1:2" x14ac:dyDescent="0.2">
      <c r="A1458" s="171" t="s">
        <v>1972</v>
      </c>
      <c r="B1458" s="172" t="s">
        <v>1967</v>
      </c>
    </row>
    <row r="1459" spans="1:2" x14ac:dyDescent="0.2">
      <c r="A1459" s="171" t="s">
        <v>1973</v>
      </c>
      <c r="B1459" s="172" t="s">
        <v>1967</v>
      </c>
    </row>
    <row r="1460" spans="1:2" x14ac:dyDescent="0.2">
      <c r="A1460" s="171" t="s">
        <v>1974</v>
      </c>
      <c r="B1460" s="172" t="s">
        <v>1975</v>
      </c>
    </row>
    <row r="1461" spans="1:2" x14ac:dyDescent="0.2">
      <c r="A1461" s="171" t="s">
        <v>1976</v>
      </c>
      <c r="B1461" s="172" t="s">
        <v>1967</v>
      </c>
    </row>
    <row r="1462" spans="1:2" x14ac:dyDescent="0.2">
      <c r="A1462" s="171" t="s">
        <v>1977</v>
      </c>
      <c r="B1462" s="172" t="s">
        <v>1967</v>
      </c>
    </row>
    <row r="1463" spans="1:2" x14ac:dyDescent="0.2">
      <c r="A1463" s="171" t="s">
        <v>1978</v>
      </c>
      <c r="B1463" s="172" t="s">
        <v>1975</v>
      </c>
    </row>
    <row r="1464" spans="1:2" x14ac:dyDescent="0.2">
      <c r="A1464" s="171" t="s">
        <v>1978</v>
      </c>
      <c r="B1464" s="172" t="s">
        <v>1967</v>
      </c>
    </row>
    <row r="1465" spans="1:2" x14ac:dyDescent="0.2">
      <c r="A1465" s="171" t="s">
        <v>1979</v>
      </c>
      <c r="B1465" s="172" t="s">
        <v>1967</v>
      </c>
    </row>
    <row r="1466" spans="1:2" x14ac:dyDescent="0.2">
      <c r="A1466" s="171" t="s">
        <v>1980</v>
      </c>
      <c r="B1466" s="172" t="s">
        <v>1981</v>
      </c>
    </row>
    <row r="1467" spans="1:2" x14ac:dyDescent="0.2">
      <c r="A1467" s="171" t="s">
        <v>1982</v>
      </c>
      <c r="B1467" s="172" t="s">
        <v>1981</v>
      </c>
    </row>
    <row r="1468" spans="1:2" x14ac:dyDescent="0.2">
      <c r="A1468" s="171" t="s">
        <v>1983</v>
      </c>
      <c r="B1468" s="172" t="s">
        <v>1981</v>
      </c>
    </row>
    <row r="1469" spans="1:2" x14ac:dyDescent="0.2">
      <c r="A1469" s="171" t="s">
        <v>1984</v>
      </c>
      <c r="B1469" s="172" t="s">
        <v>1981</v>
      </c>
    </row>
    <row r="1470" spans="1:2" x14ac:dyDescent="0.2">
      <c r="A1470" s="171" t="s">
        <v>1984</v>
      </c>
      <c r="B1470" s="172" t="s">
        <v>1985</v>
      </c>
    </row>
    <row r="1471" spans="1:2" x14ac:dyDescent="0.2">
      <c r="A1471" s="171" t="s">
        <v>1986</v>
      </c>
      <c r="B1471" s="172" t="s">
        <v>1987</v>
      </c>
    </row>
    <row r="1472" spans="1:2" x14ac:dyDescent="0.2">
      <c r="A1472" s="171" t="s">
        <v>1988</v>
      </c>
      <c r="B1472" s="172" t="s">
        <v>1989</v>
      </c>
    </row>
    <row r="1473" spans="1:2" x14ac:dyDescent="0.2">
      <c r="A1473" s="171" t="s">
        <v>1990</v>
      </c>
      <c r="B1473" s="172" t="s">
        <v>1989</v>
      </c>
    </row>
    <row r="1474" spans="1:2" x14ac:dyDescent="0.2">
      <c r="A1474" s="171" t="s">
        <v>1991</v>
      </c>
      <c r="B1474" s="172" t="s">
        <v>1992</v>
      </c>
    </row>
    <row r="1475" spans="1:2" x14ac:dyDescent="0.2">
      <c r="A1475" s="171" t="s">
        <v>1993</v>
      </c>
      <c r="B1475" s="172" t="s">
        <v>1992</v>
      </c>
    </row>
    <row r="1476" spans="1:2" x14ac:dyDescent="0.2">
      <c r="A1476" s="171" t="s">
        <v>1994</v>
      </c>
      <c r="B1476" s="172" t="s">
        <v>1995</v>
      </c>
    </row>
    <row r="1477" spans="1:2" x14ac:dyDescent="0.2">
      <c r="A1477" s="171" t="s">
        <v>1996</v>
      </c>
      <c r="B1477" s="172" t="s">
        <v>1995</v>
      </c>
    </row>
    <row r="1478" spans="1:2" x14ac:dyDescent="0.2">
      <c r="A1478" s="171" t="s">
        <v>1997</v>
      </c>
      <c r="B1478" s="172" t="s">
        <v>1998</v>
      </c>
    </row>
    <row r="1479" spans="1:2" x14ac:dyDescent="0.2">
      <c r="A1479" s="171" t="s">
        <v>1999</v>
      </c>
      <c r="B1479" s="172" t="s">
        <v>1998</v>
      </c>
    </row>
    <row r="1480" spans="1:2" x14ac:dyDescent="0.2">
      <c r="A1480" s="171" t="s">
        <v>2000</v>
      </c>
      <c r="B1480" s="172" t="s">
        <v>1998</v>
      </c>
    </row>
    <row r="1481" spans="1:2" x14ac:dyDescent="0.2">
      <c r="A1481" s="171" t="s">
        <v>2001</v>
      </c>
      <c r="B1481" s="172" t="s">
        <v>2002</v>
      </c>
    </row>
    <row r="1482" spans="1:2" x14ac:dyDescent="0.2">
      <c r="A1482" s="171" t="s">
        <v>2003</v>
      </c>
      <c r="B1482" s="172" t="s">
        <v>2004</v>
      </c>
    </row>
    <row r="1483" spans="1:2" x14ac:dyDescent="0.2">
      <c r="A1483" s="171" t="s">
        <v>2003</v>
      </c>
      <c r="B1483" s="172" t="s">
        <v>1358</v>
      </c>
    </row>
    <row r="1484" spans="1:2" x14ac:dyDescent="0.2">
      <c r="A1484" s="171" t="s">
        <v>2003</v>
      </c>
      <c r="B1484" s="172" t="s">
        <v>2005</v>
      </c>
    </row>
    <row r="1485" spans="1:2" x14ac:dyDescent="0.2">
      <c r="A1485" s="171" t="s">
        <v>2003</v>
      </c>
      <c r="B1485" s="172" t="s">
        <v>2006</v>
      </c>
    </row>
    <row r="1486" spans="1:2" x14ac:dyDescent="0.2">
      <c r="A1486" s="171" t="s">
        <v>2003</v>
      </c>
      <c r="B1486" s="172" t="s">
        <v>2007</v>
      </c>
    </row>
    <row r="1487" spans="1:2" x14ac:dyDescent="0.2">
      <c r="A1487" s="171" t="s">
        <v>2003</v>
      </c>
      <c r="B1487" s="172" t="s">
        <v>2008</v>
      </c>
    </row>
    <row r="1488" spans="1:2" x14ac:dyDescent="0.2">
      <c r="A1488" s="171" t="s">
        <v>2003</v>
      </c>
      <c r="B1488" s="172" t="s">
        <v>2009</v>
      </c>
    </row>
    <row r="1489" spans="1:2" x14ac:dyDescent="0.2">
      <c r="A1489" s="171" t="s">
        <v>2003</v>
      </c>
      <c r="B1489" s="172" t="s">
        <v>2010</v>
      </c>
    </row>
    <row r="1490" spans="1:2" x14ac:dyDescent="0.2">
      <c r="A1490" s="171" t="s">
        <v>2003</v>
      </c>
      <c r="B1490" s="172" t="s">
        <v>2011</v>
      </c>
    </row>
    <row r="1491" spans="1:2" x14ac:dyDescent="0.2">
      <c r="A1491" s="171" t="s">
        <v>2003</v>
      </c>
      <c r="B1491" s="172" t="s">
        <v>1884</v>
      </c>
    </row>
    <row r="1492" spans="1:2" x14ac:dyDescent="0.2">
      <c r="A1492" s="171" t="s">
        <v>2003</v>
      </c>
      <c r="B1492" s="172" t="s">
        <v>2012</v>
      </c>
    </row>
    <row r="1493" spans="1:2" x14ac:dyDescent="0.2">
      <c r="A1493" s="171" t="s">
        <v>2003</v>
      </c>
      <c r="B1493" s="172" t="s">
        <v>2013</v>
      </c>
    </row>
    <row r="1494" spans="1:2" x14ac:dyDescent="0.2">
      <c r="A1494" s="171" t="s">
        <v>2003</v>
      </c>
      <c r="B1494" s="172" t="s">
        <v>2014</v>
      </c>
    </row>
    <row r="1495" spans="1:2" x14ac:dyDescent="0.2">
      <c r="A1495" s="171" t="s">
        <v>2003</v>
      </c>
      <c r="B1495" s="172" t="s">
        <v>2015</v>
      </c>
    </row>
    <row r="1496" spans="1:2" x14ac:dyDescent="0.2">
      <c r="A1496" s="171" t="s">
        <v>2003</v>
      </c>
      <c r="B1496" s="172" t="s">
        <v>2016</v>
      </c>
    </row>
    <row r="1497" spans="1:2" x14ac:dyDescent="0.2">
      <c r="A1497" s="171" t="s">
        <v>2003</v>
      </c>
      <c r="B1497" s="172" t="s">
        <v>2017</v>
      </c>
    </row>
    <row r="1498" spans="1:2" x14ac:dyDescent="0.2">
      <c r="A1498" s="171" t="s">
        <v>2003</v>
      </c>
      <c r="B1498" s="172" t="s">
        <v>2018</v>
      </c>
    </row>
    <row r="1499" spans="1:2" x14ac:dyDescent="0.2">
      <c r="A1499" s="171" t="s">
        <v>2003</v>
      </c>
      <c r="B1499" s="172" t="s">
        <v>2019</v>
      </c>
    </row>
    <row r="1500" spans="1:2" x14ac:dyDescent="0.2">
      <c r="A1500" s="171" t="s">
        <v>2003</v>
      </c>
      <c r="B1500" s="172" t="s">
        <v>2020</v>
      </c>
    </row>
    <row r="1501" spans="1:2" x14ac:dyDescent="0.2">
      <c r="A1501" s="171" t="s">
        <v>2003</v>
      </c>
      <c r="B1501" s="172" t="s">
        <v>2021</v>
      </c>
    </row>
    <row r="1502" spans="1:2" x14ac:dyDescent="0.2">
      <c r="A1502" s="171" t="s">
        <v>2003</v>
      </c>
      <c r="B1502" s="172" t="s">
        <v>2022</v>
      </c>
    </row>
    <row r="1503" spans="1:2" x14ac:dyDescent="0.2">
      <c r="A1503" s="171" t="s">
        <v>2003</v>
      </c>
      <c r="B1503" s="172" t="s">
        <v>2023</v>
      </c>
    </row>
    <row r="1504" spans="1:2" x14ac:dyDescent="0.2">
      <c r="A1504" s="171" t="s">
        <v>2003</v>
      </c>
      <c r="B1504" s="172" t="s">
        <v>2024</v>
      </c>
    </row>
    <row r="1505" spans="1:2" x14ac:dyDescent="0.2">
      <c r="A1505" s="171" t="s">
        <v>2003</v>
      </c>
      <c r="B1505" s="172" t="s">
        <v>2025</v>
      </c>
    </row>
    <row r="1506" spans="1:2" x14ac:dyDescent="0.2">
      <c r="A1506" s="171" t="s">
        <v>2003</v>
      </c>
      <c r="B1506" s="172" t="s">
        <v>2026</v>
      </c>
    </row>
    <row r="1507" spans="1:2" x14ac:dyDescent="0.2">
      <c r="A1507" s="171" t="s">
        <v>2027</v>
      </c>
      <c r="B1507" s="172" t="s">
        <v>2028</v>
      </c>
    </row>
    <row r="1508" spans="1:2" x14ac:dyDescent="0.2">
      <c r="A1508" s="171" t="s">
        <v>2029</v>
      </c>
      <c r="B1508" s="172" t="s">
        <v>2030</v>
      </c>
    </row>
    <row r="1509" spans="1:2" x14ac:dyDescent="0.2">
      <c r="A1509" s="171" t="s">
        <v>2031</v>
      </c>
      <c r="B1509" s="172" t="s">
        <v>1300</v>
      </c>
    </row>
    <row r="1510" spans="1:2" x14ac:dyDescent="0.2">
      <c r="A1510" s="171" t="s">
        <v>2032</v>
      </c>
      <c r="B1510" s="172" t="s">
        <v>2033</v>
      </c>
    </row>
    <row r="1511" spans="1:2" x14ac:dyDescent="0.2">
      <c r="A1511" s="171" t="s">
        <v>2034</v>
      </c>
      <c r="B1511" s="172" t="s">
        <v>2035</v>
      </c>
    </row>
    <row r="1512" spans="1:2" x14ac:dyDescent="0.2">
      <c r="A1512" s="171" t="s">
        <v>2034</v>
      </c>
      <c r="B1512" s="172" t="s">
        <v>2036</v>
      </c>
    </row>
    <row r="1513" spans="1:2" x14ac:dyDescent="0.2">
      <c r="A1513" s="171" t="s">
        <v>2034</v>
      </c>
      <c r="B1513" s="172" t="s">
        <v>2037</v>
      </c>
    </row>
    <row r="1514" spans="1:2" x14ac:dyDescent="0.2">
      <c r="A1514" s="171" t="s">
        <v>2034</v>
      </c>
      <c r="B1514" s="172" t="s">
        <v>2038</v>
      </c>
    </row>
    <row r="1515" spans="1:2" x14ac:dyDescent="0.2">
      <c r="A1515" s="171" t="s">
        <v>2034</v>
      </c>
      <c r="B1515" s="172" t="s">
        <v>2039</v>
      </c>
    </row>
    <row r="1516" spans="1:2" x14ac:dyDescent="0.2">
      <c r="A1516" s="171" t="s">
        <v>2040</v>
      </c>
      <c r="B1516" s="172" t="s">
        <v>2041</v>
      </c>
    </row>
    <row r="1517" spans="1:2" x14ac:dyDescent="0.2">
      <c r="A1517" s="171" t="s">
        <v>2042</v>
      </c>
      <c r="B1517" s="172" t="s">
        <v>2043</v>
      </c>
    </row>
    <row r="1518" spans="1:2" x14ac:dyDescent="0.2">
      <c r="A1518" s="171" t="s">
        <v>2044</v>
      </c>
      <c r="B1518" s="172" t="s">
        <v>2045</v>
      </c>
    </row>
    <row r="1519" spans="1:2" x14ac:dyDescent="0.2">
      <c r="A1519" s="171" t="s">
        <v>2044</v>
      </c>
      <c r="B1519" s="172" t="s">
        <v>2046</v>
      </c>
    </row>
    <row r="1520" spans="1:2" x14ac:dyDescent="0.2">
      <c r="A1520" s="171" t="s">
        <v>2044</v>
      </c>
      <c r="B1520" s="172" t="s">
        <v>2047</v>
      </c>
    </row>
    <row r="1521" spans="1:2" x14ac:dyDescent="0.2">
      <c r="A1521" s="171" t="s">
        <v>2044</v>
      </c>
      <c r="B1521" s="172" t="s">
        <v>2048</v>
      </c>
    </row>
    <row r="1522" spans="1:2" x14ac:dyDescent="0.2">
      <c r="A1522" s="171" t="s">
        <v>2044</v>
      </c>
      <c r="B1522" s="172" t="s">
        <v>2049</v>
      </c>
    </row>
    <row r="1523" spans="1:2" x14ac:dyDescent="0.2">
      <c r="A1523" s="171" t="s">
        <v>2050</v>
      </c>
      <c r="B1523" s="172" t="s">
        <v>2051</v>
      </c>
    </row>
    <row r="1524" spans="1:2" x14ac:dyDescent="0.2">
      <c r="A1524" s="171" t="s">
        <v>2052</v>
      </c>
      <c r="B1524" s="172" t="s">
        <v>2053</v>
      </c>
    </row>
    <row r="1525" spans="1:2" x14ac:dyDescent="0.2">
      <c r="A1525" s="171" t="s">
        <v>2054</v>
      </c>
      <c r="B1525" s="172" t="s">
        <v>2055</v>
      </c>
    </row>
    <row r="1526" spans="1:2" x14ac:dyDescent="0.2">
      <c r="A1526" s="171" t="s">
        <v>2056</v>
      </c>
      <c r="B1526" s="172" t="s">
        <v>2057</v>
      </c>
    </row>
    <row r="1527" spans="1:2" x14ac:dyDescent="0.2">
      <c r="A1527" s="171" t="s">
        <v>2056</v>
      </c>
      <c r="B1527" s="172" t="s">
        <v>1938</v>
      </c>
    </row>
    <row r="1528" spans="1:2" x14ac:dyDescent="0.2">
      <c r="A1528" s="171" t="s">
        <v>2056</v>
      </c>
      <c r="B1528" s="172" t="s">
        <v>2058</v>
      </c>
    </row>
    <row r="1529" spans="1:2" x14ac:dyDescent="0.2">
      <c r="A1529" s="171" t="s">
        <v>2056</v>
      </c>
      <c r="B1529" s="172" t="s">
        <v>2059</v>
      </c>
    </row>
    <row r="1530" spans="1:2" x14ac:dyDescent="0.2">
      <c r="A1530" s="171" t="s">
        <v>2056</v>
      </c>
      <c r="B1530" s="172" t="s">
        <v>2060</v>
      </c>
    </row>
    <row r="1531" spans="1:2" x14ac:dyDescent="0.2">
      <c r="A1531" s="171" t="s">
        <v>2056</v>
      </c>
      <c r="B1531" s="172" t="s">
        <v>1464</v>
      </c>
    </row>
    <row r="1532" spans="1:2" x14ac:dyDescent="0.2">
      <c r="A1532" s="171" t="s">
        <v>2056</v>
      </c>
      <c r="B1532" s="172" t="s">
        <v>2061</v>
      </c>
    </row>
    <row r="1533" spans="1:2" x14ac:dyDescent="0.2">
      <c r="A1533" s="171" t="s">
        <v>2056</v>
      </c>
      <c r="B1533" s="172" t="s">
        <v>2062</v>
      </c>
    </row>
    <row r="1534" spans="1:2" x14ac:dyDescent="0.2">
      <c r="A1534" s="171" t="s">
        <v>2056</v>
      </c>
      <c r="B1534" s="172" t="s">
        <v>1479</v>
      </c>
    </row>
    <row r="1535" spans="1:2" x14ac:dyDescent="0.2">
      <c r="A1535" s="171" t="s">
        <v>2056</v>
      </c>
      <c r="B1535" s="172" t="s">
        <v>2063</v>
      </c>
    </row>
    <row r="1536" spans="1:2" x14ac:dyDescent="0.2">
      <c r="A1536" s="171" t="s">
        <v>2056</v>
      </c>
      <c r="B1536" s="172" t="s">
        <v>2064</v>
      </c>
    </row>
    <row r="1537" spans="1:2" x14ac:dyDescent="0.2">
      <c r="A1537" s="171" t="s">
        <v>2056</v>
      </c>
      <c r="B1537" s="172" t="s">
        <v>2065</v>
      </c>
    </row>
    <row r="1538" spans="1:2" x14ac:dyDescent="0.2">
      <c r="A1538" s="171" t="s">
        <v>2056</v>
      </c>
      <c r="B1538" s="172" t="s">
        <v>2066</v>
      </c>
    </row>
    <row r="1539" spans="1:2" x14ac:dyDescent="0.2">
      <c r="A1539" s="171" t="s">
        <v>2056</v>
      </c>
      <c r="B1539" s="172" t="s">
        <v>2067</v>
      </c>
    </row>
    <row r="1540" spans="1:2" x14ac:dyDescent="0.2">
      <c r="A1540" s="171" t="s">
        <v>2056</v>
      </c>
      <c r="B1540" s="172" t="s">
        <v>2068</v>
      </c>
    </row>
    <row r="1541" spans="1:2" x14ac:dyDescent="0.2">
      <c r="A1541" s="171" t="s">
        <v>2056</v>
      </c>
      <c r="B1541" s="172" t="s">
        <v>2069</v>
      </c>
    </row>
    <row r="1542" spans="1:2" x14ac:dyDescent="0.2">
      <c r="A1542" s="171" t="s">
        <v>2070</v>
      </c>
      <c r="B1542" s="172" t="s">
        <v>2071</v>
      </c>
    </row>
    <row r="1543" spans="1:2" x14ac:dyDescent="0.2">
      <c r="A1543" s="171" t="s">
        <v>2072</v>
      </c>
      <c r="B1543" s="172" t="s">
        <v>2073</v>
      </c>
    </row>
    <row r="1544" spans="1:2" x14ac:dyDescent="0.2">
      <c r="A1544" s="171" t="s">
        <v>2074</v>
      </c>
      <c r="B1544" s="172" t="s">
        <v>2075</v>
      </c>
    </row>
    <row r="1545" spans="1:2" x14ac:dyDescent="0.2">
      <c r="A1545" s="171" t="s">
        <v>2076</v>
      </c>
      <c r="B1545" s="172" t="s">
        <v>2075</v>
      </c>
    </row>
    <row r="1546" spans="1:2" x14ac:dyDescent="0.2">
      <c r="A1546" s="171" t="s">
        <v>2077</v>
      </c>
      <c r="B1546" s="172" t="s">
        <v>2075</v>
      </c>
    </row>
    <row r="1547" spans="1:2" x14ac:dyDescent="0.2">
      <c r="A1547" s="171" t="s">
        <v>2078</v>
      </c>
      <c r="B1547" s="172" t="s">
        <v>2075</v>
      </c>
    </row>
    <row r="1548" spans="1:2" x14ac:dyDescent="0.2">
      <c r="A1548" s="171" t="s">
        <v>2079</v>
      </c>
      <c r="B1548" s="172" t="s">
        <v>2075</v>
      </c>
    </row>
    <row r="1549" spans="1:2" x14ac:dyDescent="0.2">
      <c r="A1549" s="171" t="s">
        <v>2080</v>
      </c>
      <c r="B1549" s="172" t="s">
        <v>2075</v>
      </c>
    </row>
    <row r="1550" spans="1:2" x14ac:dyDescent="0.2">
      <c r="A1550" s="171" t="s">
        <v>2081</v>
      </c>
      <c r="B1550" s="172" t="s">
        <v>2082</v>
      </c>
    </row>
    <row r="1551" spans="1:2" x14ac:dyDescent="0.2">
      <c r="A1551" s="171" t="s">
        <v>2083</v>
      </c>
      <c r="B1551" s="172" t="s">
        <v>2082</v>
      </c>
    </row>
    <row r="1552" spans="1:2" x14ac:dyDescent="0.2">
      <c r="A1552" s="171" t="s">
        <v>2084</v>
      </c>
      <c r="B1552" s="172" t="s">
        <v>2085</v>
      </c>
    </row>
    <row r="1553" spans="1:2" x14ac:dyDescent="0.2">
      <c r="A1553" s="171" t="s">
        <v>2086</v>
      </c>
      <c r="B1553" s="172" t="s">
        <v>2085</v>
      </c>
    </row>
    <row r="1554" spans="1:2" x14ac:dyDescent="0.2">
      <c r="A1554" s="171" t="s">
        <v>2087</v>
      </c>
      <c r="B1554" s="172" t="s">
        <v>2088</v>
      </c>
    </row>
    <row r="1555" spans="1:2" x14ac:dyDescent="0.2">
      <c r="A1555" s="171" t="s">
        <v>2089</v>
      </c>
      <c r="B1555" s="172" t="s">
        <v>2090</v>
      </c>
    </row>
    <row r="1556" spans="1:2" x14ac:dyDescent="0.2">
      <c r="A1556" s="171" t="s">
        <v>2089</v>
      </c>
      <c r="B1556" s="172" t="s">
        <v>2091</v>
      </c>
    </row>
    <row r="1557" spans="1:2" x14ac:dyDescent="0.2">
      <c r="A1557" s="171" t="s">
        <v>2092</v>
      </c>
      <c r="B1557" s="172" t="s">
        <v>2093</v>
      </c>
    </row>
    <row r="1558" spans="1:2" x14ac:dyDescent="0.2">
      <c r="A1558" s="171" t="s">
        <v>2094</v>
      </c>
      <c r="B1558" s="172" t="s">
        <v>2095</v>
      </c>
    </row>
    <row r="1559" spans="1:2" x14ac:dyDescent="0.2">
      <c r="A1559" s="171" t="s">
        <v>2096</v>
      </c>
      <c r="B1559" s="172" t="s">
        <v>2097</v>
      </c>
    </row>
    <row r="1560" spans="1:2" x14ac:dyDescent="0.2">
      <c r="A1560" s="171" t="s">
        <v>2098</v>
      </c>
      <c r="B1560" s="172" t="s">
        <v>2097</v>
      </c>
    </row>
    <row r="1561" spans="1:2" x14ac:dyDescent="0.2">
      <c r="A1561" s="171" t="s">
        <v>2099</v>
      </c>
      <c r="B1561" s="172" t="s">
        <v>2097</v>
      </c>
    </row>
    <row r="1562" spans="1:2" x14ac:dyDescent="0.2">
      <c r="A1562" s="171" t="s">
        <v>2100</v>
      </c>
      <c r="B1562" s="172" t="s">
        <v>2097</v>
      </c>
    </row>
    <row r="1563" spans="1:2" x14ac:dyDescent="0.2">
      <c r="A1563" s="171" t="s">
        <v>2101</v>
      </c>
      <c r="B1563" s="172" t="s">
        <v>2097</v>
      </c>
    </row>
    <row r="1564" spans="1:2" x14ac:dyDescent="0.2">
      <c r="A1564" s="171" t="s">
        <v>2102</v>
      </c>
      <c r="B1564" s="172" t="s">
        <v>2097</v>
      </c>
    </row>
    <row r="1565" spans="1:2" x14ac:dyDescent="0.2">
      <c r="A1565" s="171" t="s">
        <v>2103</v>
      </c>
      <c r="B1565" s="172" t="s">
        <v>2097</v>
      </c>
    </row>
    <row r="1566" spans="1:2" x14ac:dyDescent="0.2">
      <c r="A1566" s="171" t="s">
        <v>2104</v>
      </c>
      <c r="B1566" s="172" t="s">
        <v>2097</v>
      </c>
    </row>
    <row r="1567" spans="1:2" x14ac:dyDescent="0.2">
      <c r="A1567" s="171" t="s">
        <v>2105</v>
      </c>
      <c r="B1567" s="172" t="s">
        <v>2097</v>
      </c>
    </row>
    <row r="1568" spans="1:2" x14ac:dyDescent="0.2">
      <c r="A1568" s="171" t="s">
        <v>2106</v>
      </c>
      <c r="B1568" s="172" t="s">
        <v>2097</v>
      </c>
    </row>
    <row r="1569" spans="1:2" x14ac:dyDescent="0.2">
      <c r="A1569" s="171" t="s">
        <v>2106</v>
      </c>
      <c r="B1569" s="172" t="s">
        <v>2107</v>
      </c>
    </row>
    <row r="1570" spans="1:2" x14ac:dyDescent="0.2">
      <c r="A1570" s="171" t="s">
        <v>2108</v>
      </c>
      <c r="B1570" s="172" t="s">
        <v>2109</v>
      </c>
    </row>
    <row r="1571" spans="1:2" x14ac:dyDescent="0.2">
      <c r="A1571" s="171" t="s">
        <v>2110</v>
      </c>
      <c r="B1571" s="172" t="s">
        <v>2109</v>
      </c>
    </row>
    <row r="1572" spans="1:2" x14ac:dyDescent="0.2">
      <c r="A1572" s="171" t="s">
        <v>2111</v>
      </c>
      <c r="B1572" s="172" t="s">
        <v>2109</v>
      </c>
    </row>
    <row r="1573" spans="1:2" x14ac:dyDescent="0.2">
      <c r="A1573" s="171" t="s">
        <v>2112</v>
      </c>
      <c r="B1573" s="172" t="s">
        <v>2109</v>
      </c>
    </row>
    <row r="1574" spans="1:2" x14ac:dyDescent="0.2">
      <c r="A1574" s="171" t="s">
        <v>2113</v>
      </c>
      <c r="B1574" s="172" t="s">
        <v>2109</v>
      </c>
    </row>
    <row r="1575" spans="1:2" x14ac:dyDescent="0.2">
      <c r="A1575" s="171" t="s">
        <v>2114</v>
      </c>
      <c r="B1575" s="172" t="s">
        <v>2115</v>
      </c>
    </row>
    <row r="1576" spans="1:2" x14ac:dyDescent="0.2">
      <c r="A1576" s="171" t="s">
        <v>2116</v>
      </c>
      <c r="B1576" s="172" t="s">
        <v>2115</v>
      </c>
    </row>
    <row r="1577" spans="1:2" x14ac:dyDescent="0.2">
      <c r="A1577" s="171" t="s">
        <v>2117</v>
      </c>
      <c r="B1577" s="172" t="s">
        <v>2118</v>
      </c>
    </row>
    <row r="1578" spans="1:2" x14ac:dyDescent="0.2">
      <c r="A1578" s="171" t="s">
        <v>2119</v>
      </c>
      <c r="B1578" s="172" t="s">
        <v>2118</v>
      </c>
    </row>
    <row r="1579" spans="1:2" x14ac:dyDescent="0.2">
      <c r="A1579" s="171" t="s">
        <v>2120</v>
      </c>
      <c r="B1579" s="172" t="s">
        <v>2118</v>
      </c>
    </row>
    <row r="1580" spans="1:2" x14ac:dyDescent="0.2">
      <c r="A1580" s="171" t="s">
        <v>2121</v>
      </c>
      <c r="B1580" s="172" t="s">
        <v>2122</v>
      </c>
    </row>
    <row r="1581" spans="1:2" x14ac:dyDescent="0.2">
      <c r="A1581" s="171" t="s">
        <v>2123</v>
      </c>
      <c r="B1581" s="172" t="s">
        <v>2124</v>
      </c>
    </row>
    <row r="1582" spans="1:2" x14ac:dyDescent="0.2">
      <c r="A1582" s="171" t="s">
        <v>2125</v>
      </c>
      <c r="B1582" s="172" t="s">
        <v>2126</v>
      </c>
    </row>
    <row r="1583" spans="1:2" x14ac:dyDescent="0.2">
      <c r="A1583" s="171" t="s">
        <v>2127</v>
      </c>
      <c r="B1583" s="172" t="s">
        <v>2128</v>
      </c>
    </row>
    <row r="1584" spans="1:2" x14ac:dyDescent="0.2">
      <c r="A1584" s="171" t="s">
        <v>2129</v>
      </c>
      <c r="B1584" s="172" t="s">
        <v>2130</v>
      </c>
    </row>
    <row r="1585" spans="1:2" x14ac:dyDescent="0.2">
      <c r="A1585" s="171" t="s">
        <v>2129</v>
      </c>
      <c r="B1585" s="172" t="s">
        <v>2131</v>
      </c>
    </row>
    <row r="1586" spans="1:2" x14ac:dyDescent="0.2">
      <c r="A1586" s="171" t="s">
        <v>2132</v>
      </c>
      <c r="B1586" s="172" t="s">
        <v>2133</v>
      </c>
    </row>
    <row r="1587" spans="1:2" x14ac:dyDescent="0.2">
      <c r="A1587" s="171" t="s">
        <v>2134</v>
      </c>
      <c r="B1587" s="172" t="s">
        <v>2135</v>
      </c>
    </row>
    <row r="1588" spans="1:2" x14ac:dyDescent="0.2">
      <c r="A1588" s="171" t="s">
        <v>2136</v>
      </c>
      <c r="B1588" s="172" t="s">
        <v>2135</v>
      </c>
    </row>
    <row r="1589" spans="1:2" x14ac:dyDescent="0.2">
      <c r="A1589" s="171" t="s">
        <v>2137</v>
      </c>
      <c r="B1589" s="172" t="s">
        <v>2135</v>
      </c>
    </row>
    <row r="1590" spans="1:2" x14ac:dyDescent="0.2">
      <c r="A1590" s="171" t="s">
        <v>2138</v>
      </c>
      <c r="B1590" s="172" t="s">
        <v>2139</v>
      </c>
    </row>
    <row r="1591" spans="1:2" x14ac:dyDescent="0.2">
      <c r="A1591" s="171" t="s">
        <v>2140</v>
      </c>
      <c r="B1591" s="172" t="s">
        <v>2139</v>
      </c>
    </row>
    <row r="1592" spans="1:2" x14ac:dyDescent="0.2">
      <c r="A1592" s="171" t="s">
        <v>2141</v>
      </c>
      <c r="B1592" s="172" t="s">
        <v>2142</v>
      </c>
    </row>
    <row r="1593" spans="1:2" x14ac:dyDescent="0.2">
      <c r="A1593" s="171" t="s">
        <v>2141</v>
      </c>
      <c r="B1593" s="172" t="s">
        <v>2143</v>
      </c>
    </row>
    <row r="1594" spans="1:2" x14ac:dyDescent="0.2">
      <c r="A1594" s="171" t="s">
        <v>2141</v>
      </c>
      <c r="B1594" s="172" t="s">
        <v>2139</v>
      </c>
    </row>
    <row r="1595" spans="1:2" x14ac:dyDescent="0.2">
      <c r="A1595" s="171" t="s">
        <v>2141</v>
      </c>
      <c r="B1595" s="172" t="s">
        <v>2144</v>
      </c>
    </row>
    <row r="1596" spans="1:2" x14ac:dyDescent="0.2">
      <c r="A1596" s="171" t="s">
        <v>2145</v>
      </c>
      <c r="B1596" s="172" t="s">
        <v>2146</v>
      </c>
    </row>
    <row r="1597" spans="1:2" x14ac:dyDescent="0.2">
      <c r="A1597" s="171" t="s">
        <v>2147</v>
      </c>
      <c r="B1597" s="172" t="s">
        <v>2146</v>
      </c>
    </row>
    <row r="1598" spans="1:2" x14ac:dyDescent="0.2">
      <c r="A1598" s="171" t="s">
        <v>2148</v>
      </c>
      <c r="B1598" s="172" t="s">
        <v>2146</v>
      </c>
    </row>
    <row r="1599" spans="1:2" x14ac:dyDescent="0.2">
      <c r="A1599" s="171" t="s">
        <v>2149</v>
      </c>
      <c r="B1599" s="172" t="s">
        <v>2150</v>
      </c>
    </row>
    <row r="1600" spans="1:2" x14ac:dyDescent="0.2">
      <c r="A1600" s="171" t="s">
        <v>2151</v>
      </c>
      <c r="B1600" s="172" t="s">
        <v>2150</v>
      </c>
    </row>
    <row r="1601" spans="1:2" x14ac:dyDescent="0.2">
      <c r="A1601" s="171" t="s">
        <v>2152</v>
      </c>
      <c r="B1601" s="172" t="s">
        <v>2150</v>
      </c>
    </row>
    <row r="1602" spans="1:2" x14ac:dyDescent="0.2">
      <c r="A1602" s="171" t="s">
        <v>2152</v>
      </c>
      <c r="B1602" s="172" t="s">
        <v>2153</v>
      </c>
    </row>
    <row r="1603" spans="1:2" x14ac:dyDescent="0.2">
      <c r="A1603" s="171" t="s">
        <v>2154</v>
      </c>
      <c r="B1603" s="172" t="s">
        <v>2155</v>
      </c>
    </row>
    <row r="1604" spans="1:2" x14ac:dyDescent="0.2">
      <c r="A1604" s="171" t="s">
        <v>2156</v>
      </c>
      <c r="B1604" s="172" t="s">
        <v>2157</v>
      </c>
    </row>
    <row r="1605" spans="1:2" x14ac:dyDescent="0.2">
      <c r="A1605" s="171" t="s">
        <v>2158</v>
      </c>
      <c r="B1605" s="172" t="s">
        <v>2157</v>
      </c>
    </row>
    <row r="1606" spans="1:2" x14ac:dyDescent="0.2">
      <c r="A1606" s="171" t="s">
        <v>2159</v>
      </c>
      <c r="B1606" s="172" t="s">
        <v>2157</v>
      </c>
    </row>
    <row r="1607" spans="1:2" x14ac:dyDescent="0.2">
      <c r="A1607" s="171" t="s">
        <v>2160</v>
      </c>
      <c r="B1607" s="172" t="s">
        <v>2161</v>
      </c>
    </row>
    <row r="1608" spans="1:2" x14ac:dyDescent="0.2">
      <c r="A1608" s="171" t="s">
        <v>2160</v>
      </c>
      <c r="B1608" s="172" t="s">
        <v>2157</v>
      </c>
    </row>
    <row r="1609" spans="1:2" x14ac:dyDescent="0.2">
      <c r="A1609" s="171" t="s">
        <v>2162</v>
      </c>
      <c r="B1609" s="172" t="s">
        <v>2163</v>
      </c>
    </row>
    <row r="1610" spans="1:2" x14ac:dyDescent="0.2">
      <c r="A1610" s="171" t="s">
        <v>2164</v>
      </c>
      <c r="B1610" s="172" t="s">
        <v>2163</v>
      </c>
    </row>
    <row r="1611" spans="1:2" x14ac:dyDescent="0.2">
      <c r="A1611" s="171" t="s">
        <v>2165</v>
      </c>
      <c r="B1611" s="172" t="s">
        <v>2166</v>
      </c>
    </row>
    <row r="1612" spans="1:2" x14ac:dyDescent="0.2">
      <c r="A1612" s="171" t="s">
        <v>2165</v>
      </c>
      <c r="B1612" s="172" t="s">
        <v>2163</v>
      </c>
    </row>
    <row r="1613" spans="1:2" x14ac:dyDescent="0.2">
      <c r="A1613" s="171" t="s">
        <v>2167</v>
      </c>
      <c r="B1613" s="172" t="s">
        <v>2168</v>
      </c>
    </row>
    <row r="1614" spans="1:2" x14ac:dyDescent="0.2">
      <c r="A1614" s="171" t="s">
        <v>2169</v>
      </c>
      <c r="B1614" s="172" t="s">
        <v>2168</v>
      </c>
    </row>
    <row r="1615" spans="1:2" x14ac:dyDescent="0.2">
      <c r="A1615" s="171" t="s">
        <v>2170</v>
      </c>
      <c r="B1615" s="172" t="s">
        <v>2171</v>
      </c>
    </row>
    <row r="1616" spans="1:2" x14ac:dyDescent="0.2">
      <c r="A1616" s="171" t="s">
        <v>2172</v>
      </c>
      <c r="B1616" s="172" t="s">
        <v>2171</v>
      </c>
    </row>
    <row r="1617" spans="1:2" x14ac:dyDescent="0.2">
      <c r="A1617" s="171" t="s">
        <v>2173</v>
      </c>
      <c r="B1617" s="172" t="s">
        <v>2171</v>
      </c>
    </row>
    <row r="1618" spans="1:2" x14ac:dyDescent="0.2">
      <c r="A1618" s="171" t="s">
        <v>2174</v>
      </c>
      <c r="B1618" s="172" t="s">
        <v>2171</v>
      </c>
    </row>
    <row r="1619" spans="1:2" x14ac:dyDescent="0.2">
      <c r="A1619" s="171" t="s">
        <v>2175</v>
      </c>
      <c r="B1619" s="172" t="s">
        <v>2176</v>
      </c>
    </row>
    <row r="1620" spans="1:2" x14ac:dyDescent="0.2">
      <c r="A1620" s="171" t="s">
        <v>2177</v>
      </c>
      <c r="B1620" s="172" t="s">
        <v>2178</v>
      </c>
    </row>
    <row r="1621" spans="1:2" x14ac:dyDescent="0.2">
      <c r="A1621" s="171" t="s">
        <v>2179</v>
      </c>
      <c r="B1621" s="172" t="s">
        <v>2180</v>
      </c>
    </row>
    <row r="1622" spans="1:2" x14ac:dyDescent="0.2">
      <c r="A1622" s="171" t="s">
        <v>2181</v>
      </c>
      <c r="B1622" s="172" t="s">
        <v>2180</v>
      </c>
    </row>
    <row r="1623" spans="1:2" x14ac:dyDescent="0.2">
      <c r="A1623" s="171" t="s">
        <v>2182</v>
      </c>
      <c r="B1623" s="172" t="s">
        <v>2180</v>
      </c>
    </row>
    <row r="1624" spans="1:2" x14ac:dyDescent="0.2">
      <c r="A1624" s="171" t="s">
        <v>2183</v>
      </c>
      <c r="B1624" s="172" t="s">
        <v>2180</v>
      </c>
    </row>
    <row r="1625" spans="1:2" x14ac:dyDescent="0.2">
      <c r="A1625" s="171" t="s">
        <v>2184</v>
      </c>
      <c r="B1625" s="172" t="s">
        <v>2180</v>
      </c>
    </row>
    <row r="1626" spans="1:2" x14ac:dyDescent="0.2">
      <c r="A1626" s="171" t="s">
        <v>2185</v>
      </c>
      <c r="B1626" s="172" t="s">
        <v>2180</v>
      </c>
    </row>
    <row r="1627" spans="1:2" x14ac:dyDescent="0.2">
      <c r="A1627" s="171" t="s">
        <v>2186</v>
      </c>
      <c r="B1627" s="172" t="s">
        <v>2180</v>
      </c>
    </row>
    <row r="1628" spans="1:2" x14ac:dyDescent="0.2">
      <c r="A1628" s="171" t="s">
        <v>2187</v>
      </c>
      <c r="B1628" s="172" t="s">
        <v>2180</v>
      </c>
    </row>
    <row r="1629" spans="1:2" x14ac:dyDescent="0.2">
      <c r="A1629" s="171" t="s">
        <v>2188</v>
      </c>
      <c r="B1629" s="172" t="s">
        <v>2180</v>
      </c>
    </row>
    <row r="1630" spans="1:2" x14ac:dyDescent="0.2">
      <c r="A1630" s="171" t="s">
        <v>2189</v>
      </c>
      <c r="B1630" s="172" t="s">
        <v>2180</v>
      </c>
    </row>
    <row r="1631" spans="1:2" x14ac:dyDescent="0.2">
      <c r="A1631" s="171" t="s">
        <v>2190</v>
      </c>
      <c r="B1631" s="172" t="s">
        <v>2180</v>
      </c>
    </row>
    <row r="1632" spans="1:2" x14ac:dyDescent="0.2">
      <c r="A1632" s="171" t="s">
        <v>2191</v>
      </c>
      <c r="B1632" s="172" t="s">
        <v>2180</v>
      </c>
    </row>
    <row r="1633" spans="1:2" x14ac:dyDescent="0.2">
      <c r="A1633" s="171" t="s">
        <v>2192</v>
      </c>
      <c r="B1633" s="172" t="s">
        <v>2180</v>
      </c>
    </row>
    <row r="1634" spans="1:2" x14ac:dyDescent="0.2">
      <c r="A1634" s="171" t="s">
        <v>2193</v>
      </c>
      <c r="B1634" s="172" t="s">
        <v>2180</v>
      </c>
    </row>
    <row r="1635" spans="1:2" x14ac:dyDescent="0.2">
      <c r="A1635" s="171" t="s">
        <v>2194</v>
      </c>
      <c r="B1635" s="172" t="s">
        <v>2180</v>
      </c>
    </row>
    <row r="1636" spans="1:2" x14ac:dyDescent="0.2">
      <c r="A1636" s="171" t="s">
        <v>2195</v>
      </c>
      <c r="B1636" s="172" t="s">
        <v>2180</v>
      </c>
    </row>
    <row r="1637" spans="1:2" x14ac:dyDescent="0.2">
      <c r="A1637" s="171" t="s">
        <v>2196</v>
      </c>
      <c r="B1637" s="172" t="s">
        <v>2180</v>
      </c>
    </row>
    <row r="1638" spans="1:2" x14ac:dyDescent="0.2">
      <c r="A1638" s="171" t="s">
        <v>2197</v>
      </c>
      <c r="B1638" s="172" t="s">
        <v>2180</v>
      </c>
    </row>
    <row r="1639" spans="1:2" x14ac:dyDescent="0.2">
      <c r="A1639" s="171" t="s">
        <v>2198</v>
      </c>
      <c r="B1639" s="172" t="s">
        <v>2180</v>
      </c>
    </row>
    <row r="1640" spans="1:2" x14ac:dyDescent="0.2">
      <c r="A1640" s="171" t="s">
        <v>2199</v>
      </c>
      <c r="B1640" s="172" t="s">
        <v>2180</v>
      </c>
    </row>
    <row r="1641" spans="1:2" x14ac:dyDescent="0.2">
      <c r="A1641" s="171" t="s">
        <v>2200</v>
      </c>
      <c r="B1641" s="172" t="s">
        <v>2180</v>
      </c>
    </row>
    <row r="1642" spans="1:2" x14ac:dyDescent="0.2">
      <c r="A1642" s="171" t="s">
        <v>2201</v>
      </c>
      <c r="B1642" s="172" t="s">
        <v>2180</v>
      </c>
    </row>
    <row r="1643" spans="1:2" x14ac:dyDescent="0.2">
      <c r="A1643" s="171" t="s">
        <v>2202</v>
      </c>
      <c r="B1643" s="172" t="s">
        <v>2180</v>
      </c>
    </row>
    <row r="1644" spans="1:2" x14ac:dyDescent="0.2">
      <c r="A1644" s="171" t="s">
        <v>2203</v>
      </c>
      <c r="B1644" s="172" t="s">
        <v>2204</v>
      </c>
    </row>
    <row r="1645" spans="1:2" x14ac:dyDescent="0.2">
      <c r="A1645" s="171" t="s">
        <v>2203</v>
      </c>
      <c r="B1645" s="172" t="s">
        <v>2180</v>
      </c>
    </row>
    <row r="1646" spans="1:2" x14ac:dyDescent="0.2">
      <c r="A1646" s="171" t="s">
        <v>2205</v>
      </c>
      <c r="B1646" s="172" t="s">
        <v>2206</v>
      </c>
    </row>
    <row r="1647" spans="1:2" x14ac:dyDescent="0.2">
      <c r="A1647" s="171" t="s">
        <v>2205</v>
      </c>
      <c r="B1647" s="172" t="s">
        <v>2180</v>
      </c>
    </row>
    <row r="1648" spans="1:2" x14ac:dyDescent="0.2">
      <c r="A1648" s="171" t="s">
        <v>2205</v>
      </c>
      <c r="B1648" s="172" t="s">
        <v>2207</v>
      </c>
    </row>
    <row r="1649" spans="1:2" x14ac:dyDescent="0.2">
      <c r="A1649" s="171" t="s">
        <v>2208</v>
      </c>
      <c r="B1649" s="172" t="s">
        <v>2180</v>
      </c>
    </row>
    <row r="1650" spans="1:2" x14ac:dyDescent="0.2">
      <c r="A1650" s="171" t="s">
        <v>2209</v>
      </c>
      <c r="B1650" s="172" t="s">
        <v>2210</v>
      </c>
    </row>
    <row r="1651" spans="1:2" x14ac:dyDescent="0.2">
      <c r="A1651" s="171" t="s">
        <v>2209</v>
      </c>
      <c r="B1651" s="172" t="s">
        <v>2180</v>
      </c>
    </row>
    <row r="1652" spans="1:2" x14ac:dyDescent="0.2">
      <c r="A1652" s="171" t="s">
        <v>2211</v>
      </c>
      <c r="B1652" s="172" t="s">
        <v>2180</v>
      </c>
    </row>
    <row r="1653" spans="1:2" x14ac:dyDescent="0.2">
      <c r="A1653" s="171" t="s">
        <v>2212</v>
      </c>
      <c r="B1653" s="172" t="s">
        <v>2213</v>
      </c>
    </row>
    <row r="1654" spans="1:2" x14ac:dyDescent="0.2">
      <c r="A1654" s="171" t="s">
        <v>2214</v>
      </c>
      <c r="B1654" s="172" t="s">
        <v>2213</v>
      </c>
    </row>
    <row r="1655" spans="1:2" x14ac:dyDescent="0.2">
      <c r="A1655" s="171" t="s">
        <v>2215</v>
      </c>
      <c r="B1655" s="172" t="s">
        <v>2213</v>
      </c>
    </row>
    <row r="1656" spans="1:2" x14ac:dyDescent="0.2">
      <c r="A1656" s="171" t="s">
        <v>2216</v>
      </c>
      <c r="B1656" s="172" t="s">
        <v>2213</v>
      </c>
    </row>
    <row r="1657" spans="1:2" x14ac:dyDescent="0.2">
      <c r="A1657" s="171" t="s">
        <v>2217</v>
      </c>
      <c r="B1657" s="172" t="s">
        <v>2218</v>
      </c>
    </row>
    <row r="1658" spans="1:2" x14ac:dyDescent="0.2">
      <c r="A1658" s="171" t="s">
        <v>2219</v>
      </c>
      <c r="B1658" s="172" t="s">
        <v>2218</v>
      </c>
    </row>
    <row r="1659" spans="1:2" x14ac:dyDescent="0.2">
      <c r="A1659" s="171" t="s">
        <v>2220</v>
      </c>
      <c r="B1659" s="172" t="s">
        <v>2221</v>
      </c>
    </row>
    <row r="1660" spans="1:2" x14ac:dyDescent="0.2">
      <c r="A1660" s="171" t="s">
        <v>2222</v>
      </c>
      <c r="B1660" s="172" t="s">
        <v>2221</v>
      </c>
    </row>
    <row r="1661" spans="1:2" x14ac:dyDescent="0.2">
      <c r="A1661" s="171" t="s">
        <v>2223</v>
      </c>
      <c r="B1661" s="172" t="s">
        <v>2221</v>
      </c>
    </row>
    <row r="1662" spans="1:2" x14ac:dyDescent="0.2">
      <c r="A1662" s="171" t="s">
        <v>2224</v>
      </c>
      <c r="B1662" s="172" t="s">
        <v>2225</v>
      </c>
    </row>
    <row r="1663" spans="1:2" x14ac:dyDescent="0.2">
      <c r="A1663" s="171" t="s">
        <v>2226</v>
      </c>
      <c r="B1663" s="172" t="s">
        <v>2225</v>
      </c>
    </row>
    <row r="1664" spans="1:2" x14ac:dyDescent="0.2">
      <c r="A1664" s="171" t="s">
        <v>2227</v>
      </c>
      <c r="B1664" s="172" t="s">
        <v>2225</v>
      </c>
    </row>
    <row r="1665" spans="1:2" x14ac:dyDescent="0.2">
      <c r="A1665" s="171" t="s">
        <v>2228</v>
      </c>
      <c r="B1665" s="172" t="s">
        <v>2229</v>
      </c>
    </row>
    <row r="1666" spans="1:2" x14ac:dyDescent="0.2">
      <c r="A1666" s="171" t="s">
        <v>2230</v>
      </c>
      <c r="B1666" s="172" t="s">
        <v>2229</v>
      </c>
    </row>
    <row r="1667" spans="1:2" x14ac:dyDescent="0.2">
      <c r="A1667" s="171" t="s">
        <v>2231</v>
      </c>
      <c r="B1667" s="172" t="s">
        <v>2229</v>
      </c>
    </row>
    <row r="1668" spans="1:2" x14ac:dyDescent="0.2">
      <c r="A1668" s="171" t="s">
        <v>2232</v>
      </c>
      <c r="B1668" s="172" t="s">
        <v>2233</v>
      </c>
    </row>
    <row r="1669" spans="1:2" x14ac:dyDescent="0.2">
      <c r="A1669" s="171" t="s">
        <v>2234</v>
      </c>
      <c r="B1669" s="172" t="s">
        <v>2233</v>
      </c>
    </row>
    <row r="1670" spans="1:2" x14ac:dyDescent="0.2">
      <c r="A1670" s="171" t="s">
        <v>2235</v>
      </c>
      <c r="B1670" s="172" t="s">
        <v>2236</v>
      </c>
    </row>
    <row r="1671" spans="1:2" x14ac:dyDescent="0.2">
      <c r="A1671" s="171" t="s">
        <v>2237</v>
      </c>
      <c r="B1671" s="172" t="s">
        <v>2236</v>
      </c>
    </row>
    <row r="1672" spans="1:2" x14ac:dyDescent="0.2">
      <c r="A1672" s="171" t="s">
        <v>2238</v>
      </c>
      <c r="B1672" s="172" t="s">
        <v>2239</v>
      </c>
    </row>
    <row r="1673" spans="1:2" x14ac:dyDescent="0.2">
      <c r="A1673" s="171" t="s">
        <v>2240</v>
      </c>
      <c r="B1673" s="172" t="s">
        <v>2239</v>
      </c>
    </row>
    <row r="1674" spans="1:2" x14ac:dyDescent="0.2">
      <c r="A1674" s="171" t="s">
        <v>2240</v>
      </c>
      <c r="B1674" s="172" t="s">
        <v>2241</v>
      </c>
    </row>
    <row r="1675" spans="1:2" x14ac:dyDescent="0.2">
      <c r="A1675" s="171" t="s">
        <v>2242</v>
      </c>
      <c r="B1675" s="172" t="s">
        <v>2243</v>
      </c>
    </row>
    <row r="1676" spans="1:2" x14ac:dyDescent="0.2">
      <c r="A1676" s="171" t="s">
        <v>2244</v>
      </c>
      <c r="B1676" s="172" t="s">
        <v>2245</v>
      </c>
    </row>
    <row r="1677" spans="1:2" x14ac:dyDescent="0.2">
      <c r="A1677" s="171" t="s">
        <v>2246</v>
      </c>
      <c r="B1677" s="172" t="s">
        <v>2245</v>
      </c>
    </row>
    <row r="1678" spans="1:2" x14ac:dyDescent="0.2">
      <c r="A1678" s="171" t="s">
        <v>2247</v>
      </c>
      <c r="B1678" s="172" t="s">
        <v>2248</v>
      </c>
    </row>
    <row r="1679" spans="1:2" x14ac:dyDescent="0.2">
      <c r="A1679" s="171" t="s">
        <v>2249</v>
      </c>
      <c r="B1679" s="172" t="s">
        <v>2248</v>
      </c>
    </row>
    <row r="1680" spans="1:2" x14ac:dyDescent="0.2">
      <c r="A1680" s="171" t="s">
        <v>2250</v>
      </c>
      <c r="B1680" s="172" t="s">
        <v>2251</v>
      </c>
    </row>
    <row r="1681" spans="1:2" x14ac:dyDescent="0.2">
      <c r="A1681" s="171" t="s">
        <v>2252</v>
      </c>
      <c r="B1681" s="172" t="s">
        <v>2251</v>
      </c>
    </row>
    <row r="1682" spans="1:2" x14ac:dyDescent="0.2">
      <c r="A1682" s="171" t="s">
        <v>2252</v>
      </c>
      <c r="B1682" s="172" t="s">
        <v>2253</v>
      </c>
    </row>
    <row r="1683" spans="1:2" x14ac:dyDescent="0.2">
      <c r="A1683" s="171" t="s">
        <v>2254</v>
      </c>
      <c r="B1683" s="172" t="s">
        <v>2255</v>
      </c>
    </row>
    <row r="1684" spans="1:2" x14ac:dyDescent="0.2">
      <c r="A1684" s="171" t="s">
        <v>2256</v>
      </c>
      <c r="B1684" s="172" t="s">
        <v>2257</v>
      </c>
    </row>
    <row r="1685" spans="1:2" x14ac:dyDescent="0.2">
      <c r="A1685" s="171" t="s">
        <v>2258</v>
      </c>
      <c r="B1685" s="172" t="s">
        <v>2259</v>
      </c>
    </row>
    <row r="1686" spans="1:2" x14ac:dyDescent="0.2">
      <c r="A1686" s="171" t="s">
        <v>2260</v>
      </c>
      <c r="B1686" s="172" t="s">
        <v>2261</v>
      </c>
    </row>
    <row r="1687" spans="1:2" x14ac:dyDescent="0.2">
      <c r="A1687" s="171" t="s">
        <v>2262</v>
      </c>
      <c r="B1687" s="172" t="s">
        <v>1153</v>
      </c>
    </row>
    <row r="1688" spans="1:2" x14ac:dyDescent="0.2">
      <c r="A1688" s="171" t="s">
        <v>2263</v>
      </c>
      <c r="B1688" s="172" t="s">
        <v>2264</v>
      </c>
    </row>
    <row r="1689" spans="1:2" x14ac:dyDescent="0.2">
      <c r="A1689" s="171" t="s">
        <v>2265</v>
      </c>
      <c r="B1689" s="172" t="s">
        <v>2266</v>
      </c>
    </row>
    <row r="1690" spans="1:2" x14ac:dyDescent="0.2">
      <c r="A1690" s="171" t="s">
        <v>2267</v>
      </c>
      <c r="B1690" s="172" t="s">
        <v>2268</v>
      </c>
    </row>
    <row r="1691" spans="1:2" x14ac:dyDescent="0.2">
      <c r="A1691" s="171" t="s">
        <v>2269</v>
      </c>
      <c r="B1691" s="172" t="s">
        <v>2270</v>
      </c>
    </row>
    <row r="1692" spans="1:2" x14ac:dyDescent="0.2">
      <c r="A1692" s="171" t="s">
        <v>2271</v>
      </c>
      <c r="B1692" s="172" t="s">
        <v>2272</v>
      </c>
    </row>
    <row r="1693" spans="1:2" x14ac:dyDescent="0.2">
      <c r="A1693" s="171" t="s">
        <v>2273</v>
      </c>
      <c r="B1693" s="172" t="s">
        <v>2274</v>
      </c>
    </row>
    <row r="1694" spans="1:2" x14ac:dyDescent="0.2">
      <c r="A1694" s="171" t="s">
        <v>2275</v>
      </c>
      <c r="B1694" s="172" t="s">
        <v>2276</v>
      </c>
    </row>
    <row r="1695" spans="1:2" x14ac:dyDescent="0.2">
      <c r="A1695" s="171" t="s">
        <v>2277</v>
      </c>
      <c r="B1695" s="172" t="s">
        <v>2278</v>
      </c>
    </row>
    <row r="1696" spans="1:2" x14ac:dyDescent="0.2">
      <c r="A1696" s="171" t="s">
        <v>2279</v>
      </c>
      <c r="B1696" s="172" t="s">
        <v>2280</v>
      </c>
    </row>
    <row r="1697" spans="1:2" x14ac:dyDescent="0.2">
      <c r="A1697" s="171" t="s">
        <v>2281</v>
      </c>
      <c r="B1697" s="172" t="s">
        <v>2282</v>
      </c>
    </row>
    <row r="1698" spans="1:2" x14ac:dyDescent="0.2">
      <c r="A1698" s="171" t="s">
        <v>2283</v>
      </c>
      <c r="B1698" s="172" t="s">
        <v>2282</v>
      </c>
    </row>
    <row r="1699" spans="1:2" x14ac:dyDescent="0.2">
      <c r="A1699" s="171" t="s">
        <v>2284</v>
      </c>
      <c r="B1699" s="172" t="s">
        <v>2282</v>
      </c>
    </row>
    <row r="1700" spans="1:2" x14ac:dyDescent="0.2">
      <c r="A1700" s="171" t="s">
        <v>2285</v>
      </c>
      <c r="B1700" s="172" t="s">
        <v>2282</v>
      </c>
    </row>
    <row r="1701" spans="1:2" x14ac:dyDescent="0.2">
      <c r="A1701" s="171" t="s">
        <v>2286</v>
      </c>
      <c r="B1701" s="172" t="s">
        <v>2282</v>
      </c>
    </row>
    <row r="1702" spans="1:2" x14ac:dyDescent="0.2">
      <c r="A1702" s="171" t="s">
        <v>2287</v>
      </c>
      <c r="B1702" s="172" t="s">
        <v>2282</v>
      </c>
    </row>
    <row r="1703" spans="1:2" x14ac:dyDescent="0.2">
      <c r="A1703" s="171" t="s">
        <v>2288</v>
      </c>
      <c r="B1703" s="172" t="s">
        <v>2289</v>
      </c>
    </row>
    <row r="1704" spans="1:2" x14ac:dyDescent="0.2">
      <c r="A1704" s="171" t="s">
        <v>2290</v>
      </c>
      <c r="B1704" s="172" t="s">
        <v>2289</v>
      </c>
    </row>
    <row r="1705" spans="1:2" x14ac:dyDescent="0.2">
      <c r="A1705" s="171" t="s">
        <v>2291</v>
      </c>
      <c r="B1705" s="172" t="s">
        <v>2289</v>
      </c>
    </row>
    <row r="1706" spans="1:2" x14ac:dyDescent="0.2">
      <c r="A1706" s="171" t="s">
        <v>2292</v>
      </c>
      <c r="B1706" s="172" t="s">
        <v>2289</v>
      </c>
    </row>
    <row r="1707" spans="1:2" x14ac:dyDescent="0.2">
      <c r="A1707" s="171" t="s">
        <v>2293</v>
      </c>
      <c r="B1707" s="172" t="s">
        <v>2294</v>
      </c>
    </row>
    <row r="1708" spans="1:2" x14ac:dyDescent="0.2">
      <c r="A1708" s="171" t="s">
        <v>2293</v>
      </c>
      <c r="B1708" s="172" t="s">
        <v>2289</v>
      </c>
    </row>
    <row r="1709" spans="1:2" x14ac:dyDescent="0.2">
      <c r="A1709" s="171" t="s">
        <v>2295</v>
      </c>
      <c r="B1709" s="172" t="s">
        <v>2296</v>
      </c>
    </row>
    <row r="1710" spans="1:2" x14ac:dyDescent="0.2">
      <c r="A1710" s="171" t="s">
        <v>2297</v>
      </c>
      <c r="B1710" s="172" t="s">
        <v>2296</v>
      </c>
    </row>
    <row r="1711" spans="1:2" x14ac:dyDescent="0.2">
      <c r="A1711" s="171" t="s">
        <v>2298</v>
      </c>
      <c r="B1711" s="172" t="s">
        <v>2299</v>
      </c>
    </row>
    <row r="1712" spans="1:2" x14ac:dyDescent="0.2">
      <c r="A1712" s="171" t="s">
        <v>2300</v>
      </c>
      <c r="B1712" s="172" t="s">
        <v>2299</v>
      </c>
    </row>
    <row r="1713" spans="1:2" x14ac:dyDescent="0.2">
      <c r="A1713" s="171" t="s">
        <v>2301</v>
      </c>
      <c r="B1713" s="172" t="s">
        <v>2302</v>
      </c>
    </row>
    <row r="1714" spans="1:2" x14ac:dyDescent="0.2">
      <c r="A1714" s="171" t="s">
        <v>2303</v>
      </c>
      <c r="B1714" s="172" t="s">
        <v>2302</v>
      </c>
    </row>
    <row r="1715" spans="1:2" x14ac:dyDescent="0.2">
      <c r="A1715" s="171" t="s">
        <v>2304</v>
      </c>
      <c r="B1715" s="172" t="s">
        <v>2302</v>
      </c>
    </row>
    <row r="1716" spans="1:2" x14ac:dyDescent="0.2">
      <c r="A1716" s="171" t="s">
        <v>2305</v>
      </c>
      <c r="B1716" s="172" t="s">
        <v>2306</v>
      </c>
    </row>
    <row r="1717" spans="1:2" x14ac:dyDescent="0.2">
      <c r="A1717" s="171" t="s">
        <v>2307</v>
      </c>
      <c r="B1717" s="172" t="s">
        <v>2306</v>
      </c>
    </row>
    <row r="1718" spans="1:2" x14ac:dyDescent="0.2">
      <c r="A1718" s="171" t="s">
        <v>2308</v>
      </c>
      <c r="B1718" s="172" t="s">
        <v>2309</v>
      </c>
    </row>
    <row r="1719" spans="1:2" x14ac:dyDescent="0.2">
      <c r="A1719" s="171" t="s">
        <v>2310</v>
      </c>
      <c r="B1719" s="172" t="s">
        <v>2309</v>
      </c>
    </row>
    <row r="1720" spans="1:2" x14ac:dyDescent="0.2">
      <c r="A1720" s="171" t="s">
        <v>2311</v>
      </c>
      <c r="B1720" s="172" t="s">
        <v>2312</v>
      </c>
    </row>
    <row r="1721" spans="1:2" x14ac:dyDescent="0.2">
      <c r="A1721" s="171" t="s">
        <v>2313</v>
      </c>
      <c r="B1721" s="172" t="s">
        <v>2312</v>
      </c>
    </row>
    <row r="1722" spans="1:2" x14ac:dyDescent="0.2">
      <c r="A1722" s="171" t="s">
        <v>2314</v>
      </c>
      <c r="B1722" s="172" t="s">
        <v>2312</v>
      </c>
    </row>
    <row r="1723" spans="1:2" x14ac:dyDescent="0.2">
      <c r="A1723" s="171" t="s">
        <v>2315</v>
      </c>
      <c r="B1723" s="172" t="s">
        <v>2316</v>
      </c>
    </row>
    <row r="1724" spans="1:2" x14ac:dyDescent="0.2">
      <c r="A1724" s="171" t="s">
        <v>2317</v>
      </c>
      <c r="B1724" s="172" t="s">
        <v>2316</v>
      </c>
    </row>
    <row r="1725" spans="1:2" x14ac:dyDescent="0.2">
      <c r="A1725" s="171" t="s">
        <v>2318</v>
      </c>
      <c r="B1725" s="172" t="s">
        <v>2316</v>
      </c>
    </row>
    <row r="1726" spans="1:2" x14ac:dyDescent="0.2">
      <c r="A1726" s="171" t="s">
        <v>2318</v>
      </c>
      <c r="B1726" s="172" t="s">
        <v>2319</v>
      </c>
    </row>
    <row r="1727" spans="1:2" x14ac:dyDescent="0.2">
      <c r="A1727" s="171" t="s">
        <v>2320</v>
      </c>
      <c r="B1727" s="172" t="s">
        <v>2321</v>
      </c>
    </row>
    <row r="1728" spans="1:2" x14ac:dyDescent="0.2">
      <c r="A1728" s="171" t="s">
        <v>2320</v>
      </c>
      <c r="B1728" s="172" t="s">
        <v>2322</v>
      </c>
    </row>
    <row r="1729" spans="1:2" x14ac:dyDescent="0.2">
      <c r="A1729" s="171" t="s">
        <v>2323</v>
      </c>
      <c r="B1729" s="172" t="s">
        <v>2324</v>
      </c>
    </row>
    <row r="1730" spans="1:2" x14ac:dyDescent="0.2">
      <c r="A1730" s="171" t="s">
        <v>2325</v>
      </c>
      <c r="B1730" s="172" t="s">
        <v>2326</v>
      </c>
    </row>
    <row r="1731" spans="1:2" x14ac:dyDescent="0.2">
      <c r="A1731" s="171" t="s">
        <v>2327</v>
      </c>
      <c r="B1731" s="172" t="s">
        <v>2328</v>
      </c>
    </row>
    <row r="1732" spans="1:2" x14ac:dyDescent="0.2">
      <c r="A1732" s="171" t="s">
        <v>2329</v>
      </c>
      <c r="B1732" s="172" t="s">
        <v>2330</v>
      </c>
    </row>
    <row r="1733" spans="1:2" x14ac:dyDescent="0.2">
      <c r="A1733" s="171" t="s">
        <v>2331</v>
      </c>
      <c r="B1733" s="172" t="s">
        <v>2332</v>
      </c>
    </row>
    <row r="1734" spans="1:2" x14ac:dyDescent="0.2">
      <c r="A1734" s="171" t="s">
        <v>2333</v>
      </c>
      <c r="B1734" s="172" t="s">
        <v>2332</v>
      </c>
    </row>
    <row r="1735" spans="1:2" x14ac:dyDescent="0.2">
      <c r="A1735" s="171" t="s">
        <v>2334</v>
      </c>
      <c r="B1735" s="172" t="s">
        <v>2335</v>
      </c>
    </row>
    <row r="1736" spans="1:2" x14ac:dyDescent="0.2">
      <c r="A1736" s="171" t="s">
        <v>2336</v>
      </c>
      <c r="B1736" s="172" t="s">
        <v>2337</v>
      </c>
    </row>
    <row r="1737" spans="1:2" x14ac:dyDescent="0.2">
      <c r="A1737" s="171" t="s">
        <v>2336</v>
      </c>
      <c r="B1737" s="172" t="s">
        <v>2338</v>
      </c>
    </row>
    <row r="1738" spans="1:2" x14ac:dyDescent="0.2">
      <c r="A1738" s="171" t="s">
        <v>2339</v>
      </c>
      <c r="B1738" s="172" t="s">
        <v>2340</v>
      </c>
    </row>
    <row r="1739" spans="1:2" x14ac:dyDescent="0.2">
      <c r="A1739" s="171" t="s">
        <v>2341</v>
      </c>
      <c r="B1739" s="172" t="s">
        <v>2342</v>
      </c>
    </row>
    <row r="1740" spans="1:2" x14ac:dyDescent="0.2">
      <c r="A1740" s="171" t="s">
        <v>2343</v>
      </c>
      <c r="B1740" s="172" t="s">
        <v>2344</v>
      </c>
    </row>
    <row r="1741" spans="1:2" x14ac:dyDescent="0.2">
      <c r="A1741" s="171" t="s">
        <v>2345</v>
      </c>
      <c r="B1741" s="172" t="s">
        <v>2346</v>
      </c>
    </row>
    <row r="1742" spans="1:2" x14ac:dyDescent="0.2">
      <c r="A1742" s="171" t="s">
        <v>2347</v>
      </c>
      <c r="B1742" s="172" t="s">
        <v>2348</v>
      </c>
    </row>
    <row r="1743" spans="1:2" x14ac:dyDescent="0.2">
      <c r="A1743" s="171" t="s">
        <v>2349</v>
      </c>
      <c r="B1743" s="172" t="s">
        <v>2350</v>
      </c>
    </row>
    <row r="1744" spans="1:2" x14ac:dyDescent="0.2">
      <c r="A1744" s="171" t="s">
        <v>2351</v>
      </c>
      <c r="B1744" s="172" t="s">
        <v>2352</v>
      </c>
    </row>
    <row r="1745" spans="1:2" x14ac:dyDescent="0.2">
      <c r="A1745" s="171" t="s">
        <v>2353</v>
      </c>
      <c r="B1745" s="172" t="s">
        <v>2354</v>
      </c>
    </row>
    <row r="1746" spans="1:2" x14ac:dyDescent="0.2">
      <c r="A1746" s="171" t="s">
        <v>2355</v>
      </c>
      <c r="B1746" s="172" t="s">
        <v>2356</v>
      </c>
    </row>
    <row r="1747" spans="1:2" x14ac:dyDescent="0.2">
      <c r="A1747" s="171" t="s">
        <v>2357</v>
      </c>
      <c r="B1747" s="172" t="s">
        <v>2180</v>
      </c>
    </row>
    <row r="1748" spans="1:2" x14ac:dyDescent="0.2">
      <c r="A1748" s="171" t="s">
        <v>2358</v>
      </c>
      <c r="B1748" s="172" t="s">
        <v>2359</v>
      </c>
    </row>
    <row r="1749" spans="1:2" x14ac:dyDescent="0.2">
      <c r="A1749" s="171" t="s">
        <v>2360</v>
      </c>
      <c r="B1749" s="172" t="s">
        <v>2359</v>
      </c>
    </row>
    <row r="1750" spans="1:2" x14ac:dyDescent="0.2">
      <c r="A1750" s="171" t="s">
        <v>2361</v>
      </c>
      <c r="B1750" s="172" t="s">
        <v>2359</v>
      </c>
    </row>
    <row r="1751" spans="1:2" x14ac:dyDescent="0.2">
      <c r="A1751" s="171" t="s">
        <v>2362</v>
      </c>
      <c r="B1751" s="172" t="s">
        <v>2359</v>
      </c>
    </row>
    <row r="1752" spans="1:2" x14ac:dyDescent="0.2">
      <c r="A1752" s="171" t="s">
        <v>2363</v>
      </c>
      <c r="B1752" s="172" t="s">
        <v>2359</v>
      </c>
    </row>
    <row r="1753" spans="1:2" x14ac:dyDescent="0.2">
      <c r="A1753" s="171" t="s">
        <v>2364</v>
      </c>
      <c r="B1753" s="172" t="s">
        <v>2365</v>
      </c>
    </row>
    <row r="1754" spans="1:2" x14ac:dyDescent="0.2">
      <c r="A1754" s="171" t="s">
        <v>2366</v>
      </c>
      <c r="B1754" s="172" t="s">
        <v>2365</v>
      </c>
    </row>
    <row r="1755" spans="1:2" x14ac:dyDescent="0.2">
      <c r="A1755" s="171" t="s">
        <v>2367</v>
      </c>
      <c r="B1755" s="172" t="s">
        <v>2368</v>
      </c>
    </row>
    <row r="1756" spans="1:2" x14ac:dyDescent="0.2">
      <c r="A1756" s="171" t="s">
        <v>2367</v>
      </c>
      <c r="B1756" s="172" t="s">
        <v>2369</v>
      </c>
    </row>
    <row r="1757" spans="1:2" x14ac:dyDescent="0.2">
      <c r="A1757" s="171" t="s">
        <v>2370</v>
      </c>
      <c r="B1757" s="172" t="s">
        <v>2371</v>
      </c>
    </row>
    <row r="1758" spans="1:2" x14ac:dyDescent="0.2">
      <c r="A1758" s="171" t="s">
        <v>2372</v>
      </c>
      <c r="B1758" s="172" t="s">
        <v>2373</v>
      </c>
    </row>
    <row r="1759" spans="1:2" x14ac:dyDescent="0.2">
      <c r="A1759" s="171" t="s">
        <v>2374</v>
      </c>
      <c r="B1759" s="172" t="s">
        <v>2375</v>
      </c>
    </row>
    <row r="1760" spans="1:2" x14ac:dyDescent="0.2">
      <c r="A1760" s="171" t="s">
        <v>2376</v>
      </c>
      <c r="B1760" s="172" t="s">
        <v>2377</v>
      </c>
    </row>
    <row r="1761" spans="1:2" x14ac:dyDescent="0.2">
      <c r="A1761" s="171" t="s">
        <v>2378</v>
      </c>
      <c r="B1761" s="172" t="s">
        <v>2379</v>
      </c>
    </row>
    <row r="1762" spans="1:2" x14ac:dyDescent="0.2">
      <c r="A1762" s="171" t="s">
        <v>2380</v>
      </c>
      <c r="B1762" s="172" t="s">
        <v>2381</v>
      </c>
    </row>
    <row r="1763" spans="1:2" x14ac:dyDescent="0.2">
      <c r="A1763" s="171" t="s">
        <v>2382</v>
      </c>
      <c r="B1763" s="172" t="s">
        <v>2383</v>
      </c>
    </row>
    <row r="1764" spans="1:2" x14ac:dyDescent="0.2">
      <c r="A1764" s="171" t="s">
        <v>2384</v>
      </c>
      <c r="B1764" s="172" t="s">
        <v>2383</v>
      </c>
    </row>
    <row r="1765" spans="1:2" x14ac:dyDescent="0.2">
      <c r="A1765" s="171" t="s">
        <v>2385</v>
      </c>
      <c r="B1765" s="172" t="s">
        <v>2383</v>
      </c>
    </row>
    <row r="1766" spans="1:2" x14ac:dyDescent="0.2">
      <c r="A1766" s="171" t="s">
        <v>2386</v>
      </c>
      <c r="B1766" s="172" t="s">
        <v>2383</v>
      </c>
    </row>
    <row r="1767" spans="1:2" x14ac:dyDescent="0.2">
      <c r="A1767" s="171" t="s">
        <v>2387</v>
      </c>
      <c r="B1767" s="172" t="s">
        <v>2383</v>
      </c>
    </row>
    <row r="1768" spans="1:2" x14ac:dyDescent="0.2">
      <c r="A1768" s="171" t="s">
        <v>2388</v>
      </c>
      <c r="B1768" s="172" t="s">
        <v>2389</v>
      </c>
    </row>
    <row r="1769" spans="1:2" x14ac:dyDescent="0.2">
      <c r="A1769" s="171" t="s">
        <v>2390</v>
      </c>
      <c r="B1769" s="172" t="s">
        <v>2389</v>
      </c>
    </row>
    <row r="1770" spans="1:2" x14ac:dyDescent="0.2">
      <c r="A1770" s="171" t="s">
        <v>2391</v>
      </c>
      <c r="B1770" s="172" t="s">
        <v>2389</v>
      </c>
    </row>
    <row r="1771" spans="1:2" x14ac:dyDescent="0.2">
      <c r="A1771" s="171" t="s">
        <v>2392</v>
      </c>
      <c r="B1771" s="172" t="s">
        <v>2389</v>
      </c>
    </row>
    <row r="1772" spans="1:2" x14ac:dyDescent="0.2">
      <c r="A1772" s="171" t="s">
        <v>2393</v>
      </c>
      <c r="B1772" s="172" t="s">
        <v>2394</v>
      </c>
    </row>
    <row r="1773" spans="1:2" x14ac:dyDescent="0.2">
      <c r="A1773" s="171" t="s">
        <v>2395</v>
      </c>
      <c r="B1773" s="172" t="s">
        <v>2394</v>
      </c>
    </row>
    <row r="1774" spans="1:2" x14ac:dyDescent="0.2">
      <c r="A1774" s="171" t="s">
        <v>2396</v>
      </c>
      <c r="B1774" s="172" t="s">
        <v>2394</v>
      </c>
    </row>
    <row r="1775" spans="1:2" x14ac:dyDescent="0.2">
      <c r="A1775" s="171" t="s">
        <v>2397</v>
      </c>
      <c r="B1775" s="172" t="s">
        <v>2398</v>
      </c>
    </row>
    <row r="1776" spans="1:2" x14ac:dyDescent="0.2">
      <c r="A1776" s="171" t="s">
        <v>2399</v>
      </c>
      <c r="B1776" s="172" t="s">
        <v>2400</v>
      </c>
    </row>
    <row r="1777" spans="1:2" x14ac:dyDescent="0.2">
      <c r="A1777" s="171" t="s">
        <v>2399</v>
      </c>
      <c r="B1777" s="172" t="s">
        <v>2398</v>
      </c>
    </row>
    <row r="1778" spans="1:2" x14ac:dyDescent="0.2">
      <c r="A1778" s="171" t="s">
        <v>2399</v>
      </c>
      <c r="B1778" s="172" t="s">
        <v>2401</v>
      </c>
    </row>
    <row r="1779" spans="1:2" x14ac:dyDescent="0.2">
      <c r="A1779" s="171" t="s">
        <v>2402</v>
      </c>
      <c r="B1779" s="172" t="s">
        <v>2403</v>
      </c>
    </row>
    <row r="1780" spans="1:2" x14ac:dyDescent="0.2">
      <c r="A1780" s="171" t="s">
        <v>2404</v>
      </c>
      <c r="B1780" s="172" t="s">
        <v>2405</v>
      </c>
    </row>
    <row r="1781" spans="1:2" x14ac:dyDescent="0.2">
      <c r="A1781" s="171" t="s">
        <v>2404</v>
      </c>
      <c r="B1781" s="172" t="s">
        <v>2403</v>
      </c>
    </row>
    <row r="1782" spans="1:2" x14ac:dyDescent="0.2">
      <c r="A1782" s="171" t="s">
        <v>2406</v>
      </c>
      <c r="B1782" s="172" t="s">
        <v>2407</v>
      </c>
    </row>
    <row r="1783" spans="1:2" x14ac:dyDescent="0.2">
      <c r="A1783" s="171" t="s">
        <v>2408</v>
      </c>
      <c r="B1783" s="172" t="s">
        <v>2407</v>
      </c>
    </row>
    <row r="1784" spans="1:2" x14ac:dyDescent="0.2">
      <c r="A1784" s="171" t="s">
        <v>2409</v>
      </c>
      <c r="B1784" s="172" t="s">
        <v>2410</v>
      </c>
    </row>
    <row r="1785" spans="1:2" x14ac:dyDescent="0.2">
      <c r="A1785" s="171" t="s">
        <v>2411</v>
      </c>
      <c r="B1785" s="172" t="s">
        <v>2412</v>
      </c>
    </row>
    <row r="1786" spans="1:2" x14ac:dyDescent="0.2">
      <c r="A1786" s="171" t="s">
        <v>2413</v>
      </c>
      <c r="B1786" s="172" t="s">
        <v>2414</v>
      </c>
    </row>
    <row r="1787" spans="1:2" x14ac:dyDescent="0.2">
      <c r="A1787" s="171" t="s">
        <v>2415</v>
      </c>
      <c r="B1787" s="172" t="s">
        <v>2416</v>
      </c>
    </row>
    <row r="1788" spans="1:2" x14ac:dyDescent="0.2">
      <c r="A1788" s="171" t="s">
        <v>2415</v>
      </c>
      <c r="B1788" s="172" t="s">
        <v>2417</v>
      </c>
    </row>
    <row r="1789" spans="1:2" x14ac:dyDescent="0.2">
      <c r="A1789" s="171" t="s">
        <v>2418</v>
      </c>
      <c r="B1789" s="172" t="s">
        <v>2419</v>
      </c>
    </row>
    <row r="1790" spans="1:2" x14ac:dyDescent="0.2">
      <c r="A1790" s="171" t="s">
        <v>2420</v>
      </c>
      <c r="B1790" s="172" t="s">
        <v>2421</v>
      </c>
    </row>
    <row r="1791" spans="1:2" x14ac:dyDescent="0.2">
      <c r="A1791" s="171" t="s">
        <v>2422</v>
      </c>
      <c r="B1791" s="172" t="s">
        <v>2383</v>
      </c>
    </row>
    <row r="1792" spans="1:2" x14ac:dyDescent="0.2">
      <c r="A1792" s="171" t="s">
        <v>2423</v>
      </c>
      <c r="B1792" s="172" t="s">
        <v>2424</v>
      </c>
    </row>
    <row r="1793" spans="1:2" x14ac:dyDescent="0.2">
      <c r="A1793" s="171" t="s">
        <v>2425</v>
      </c>
      <c r="B1793" s="172" t="s">
        <v>2424</v>
      </c>
    </row>
    <row r="1794" spans="1:2" x14ac:dyDescent="0.2">
      <c r="A1794" s="171" t="s">
        <v>2426</v>
      </c>
      <c r="B1794" s="172" t="s">
        <v>2424</v>
      </c>
    </row>
    <row r="1795" spans="1:2" x14ac:dyDescent="0.2">
      <c r="A1795" s="171" t="s">
        <v>2427</v>
      </c>
      <c r="B1795" s="172" t="s">
        <v>2424</v>
      </c>
    </row>
    <row r="1796" spans="1:2" x14ac:dyDescent="0.2">
      <c r="A1796" s="171" t="s">
        <v>2428</v>
      </c>
      <c r="B1796" s="172" t="s">
        <v>2424</v>
      </c>
    </row>
    <row r="1797" spans="1:2" x14ac:dyDescent="0.2">
      <c r="A1797" s="171" t="s">
        <v>2429</v>
      </c>
      <c r="B1797" s="172" t="s">
        <v>2430</v>
      </c>
    </row>
    <row r="1798" spans="1:2" x14ac:dyDescent="0.2">
      <c r="A1798" s="171" t="s">
        <v>2431</v>
      </c>
      <c r="B1798" s="172" t="s">
        <v>2430</v>
      </c>
    </row>
    <row r="1799" spans="1:2" x14ac:dyDescent="0.2">
      <c r="A1799" s="171" t="s">
        <v>2432</v>
      </c>
      <c r="B1799" s="172" t="s">
        <v>2433</v>
      </c>
    </row>
    <row r="1800" spans="1:2" x14ac:dyDescent="0.2">
      <c r="A1800" s="171" t="s">
        <v>2432</v>
      </c>
      <c r="B1800" s="172" t="s">
        <v>2430</v>
      </c>
    </row>
    <row r="1801" spans="1:2" x14ac:dyDescent="0.2">
      <c r="A1801" s="171" t="s">
        <v>2434</v>
      </c>
      <c r="B1801" s="172" t="s">
        <v>2435</v>
      </c>
    </row>
    <row r="1802" spans="1:2" x14ac:dyDescent="0.2">
      <c r="A1802" s="171" t="s">
        <v>2436</v>
      </c>
      <c r="B1802" s="172" t="s">
        <v>2437</v>
      </c>
    </row>
    <row r="1803" spans="1:2" x14ac:dyDescent="0.2">
      <c r="A1803" s="171" t="s">
        <v>2436</v>
      </c>
      <c r="B1803" s="172" t="s">
        <v>2438</v>
      </c>
    </row>
    <row r="1804" spans="1:2" x14ac:dyDescent="0.2">
      <c r="A1804" s="171" t="s">
        <v>2436</v>
      </c>
      <c r="B1804" s="172" t="s">
        <v>2435</v>
      </c>
    </row>
    <row r="1805" spans="1:2" x14ac:dyDescent="0.2">
      <c r="A1805" s="171" t="s">
        <v>2439</v>
      </c>
      <c r="B1805" s="172" t="s">
        <v>2440</v>
      </c>
    </row>
    <row r="1806" spans="1:2" x14ac:dyDescent="0.2">
      <c r="A1806" s="171" t="s">
        <v>2441</v>
      </c>
      <c r="B1806" s="172" t="s">
        <v>2440</v>
      </c>
    </row>
    <row r="1807" spans="1:2" x14ac:dyDescent="0.2">
      <c r="A1807" s="171" t="s">
        <v>2442</v>
      </c>
      <c r="B1807" s="172" t="s">
        <v>2440</v>
      </c>
    </row>
    <row r="1808" spans="1:2" x14ac:dyDescent="0.2">
      <c r="A1808" s="171" t="s">
        <v>2443</v>
      </c>
      <c r="B1808" s="172" t="s">
        <v>2444</v>
      </c>
    </row>
    <row r="1809" spans="1:2" x14ac:dyDescent="0.2">
      <c r="A1809" s="171" t="s">
        <v>2445</v>
      </c>
      <c r="B1809" s="172" t="s">
        <v>2444</v>
      </c>
    </row>
    <row r="1810" spans="1:2" x14ac:dyDescent="0.2">
      <c r="A1810" s="171" t="s">
        <v>2446</v>
      </c>
      <c r="B1810" s="172" t="s">
        <v>2447</v>
      </c>
    </row>
    <row r="1811" spans="1:2" x14ac:dyDescent="0.2">
      <c r="A1811" s="171" t="s">
        <v>2446</v>
      </c>
      <c r="B1811" s="172" t="s">
        <v>2448</v>
      </c>
    </row>
    <row r="1812" spans="1:2" x14ac:dyDescent="0.2">
      <c r="A1812" s="171" t="s">
        <v>2449</v>
      </c>
      <c r="B1812" s="172" t="s">
        <v>2450</v>
      </c>
    </row>
    <row r="1813" spans="1:2" x14ac:dyDescent="0.2">
      <c r="A1813" s="171" t="s">
        <v>2449</v>
      </c>
      <c r="B1813" s="172" t="s">
        <v>2451</v>
      </c>
    </row>
    <row r="1814" spans="1:2" x14ac:dyDescent="0.2">
      <c r="A1814" s="171" t="s">
        <v>2452</v>
      </c>
      <c r="B1814" s="172" t="s">
        <v>2453</v>
      </c>
    </row>
    <row r="1815" spans="1:2" x14ac:dyDescent="0.2">
      <c r="A1815" s="171" t="s">
        <v>2454</v>
      </c>
      <c r="B1815" s="172" t="s">
        <v>2455</v>
      </c>
    </row>
    <row r="1816" spans="1:2" x14ac:dyDescent="0.2">
      <c r="A1816" s="171" t="s">
        <v>2456</v>
      </c>
      <c r="B1816" s="172" t="s">
        <v>2457</v>
      </c>
    </row>
    <row r="1817" spans="1:2" x14ac:dyDescent="0.2">
      <c r="A1817" s="171" t="s">
        <v>2458</v>
      </c>
      <c r="B1817" s="172" t="s">
        <v>2459</v>
      </c>
    </row>
    <row r="1818" spans="1:2" x14ac:dyDescent="0.2">
      <c r="A1818" s="171" t="s">
        <v>2460</v>
      </c>
      <c r="B1818" s="172" t="s">
        <v>2461</v>
      </c>
    </row>
    <row r="1819" spans="1:2" x14ac:dyDescent="0.2">
      <c r="A1819" s="171" t="s">
        <v>2462</v>
      </c>
      <c r="B1819" s="172" t="s">
        <v>2463</v>
      </c>
    </row>
    <row r="1820" spans="1:2" x14ac:dyDescent="0.2">
      <c r="A1820" s="171" t="s">
        <v>2464</v>
      </c>
      <c r="B1820" s="172" t="s">
        <v>2463</v>
      </c>
    </row>
    <row r="1821" spans="1:2" x14ac:dyDescent="0.2">
      <c r="A1821" s="171" t="s">
        <v>2465</v>
      </c>
      <c r="B1821" s="172" t="s">
        <v>2463</v>
      </c>
    </row>
    <row r="1822" spans="1:2" x14ac:dyDescent="0.2">
      <c r="A1822" s="171" t="s">
        <v>2466</v>
      </c>
      <c r="B1822" s="172" t="s">
        <v>2463</v>
      </c>
    </row>
    <row r="1823" spans="1:2" x14ac:dyDescent="0.2">
      <c r="A1823" s="171" t="s">
        <v>2467</v>
      </c>
      <c r="B1823" s="172" t="s">
        <v>2463</v>
      </c>
    </row>
    <row r="1824" spans="1:2" x14ac:dyDescent="0.2">
      <c r="A1824" s="171" t="s">
        <v>2468</v>
      </c>
      <c r="B1824" s="172" t="s">
        <v>2463</v>
      </c>
    </row>
    <row r="1825" spans="1:2" x14ac:dyDescent="0.2">
      <c r="A1825" s="171" t="s">
        <v>2469</v>
      </c>
      <c r="B1825" s="172" t="s">
        <v>2463</v>
      </c>
    </row>
    <row r="1826" spans="1:2" x14ac:dyDescent="0.2">
      <c r="A1826" s="171" t="s">
        <v>2470</v>
      </c>
      <c r="B1826" s="172" t="s">
        <v>2463</v>
      </c>
    </row>
    <row r="1827" spans="1:2" x14ac:dyDescent="0.2">
      <c r="A1827" s="171" t="s">
        <v>2471</v>
      </c>
      <c r="B1827" s="172" t="s">
        <v>2472</v>
      </c>
    </row>
    <row r="1828" spans="1:2" x14ac:dyDescent="0.2">
      <c r="A1828" s="171" t="s">
        <v>2473</v>
      </c>
      <c r="B1828" s="172" t="s">
        <v>2472</v>
      </c>
    </row>
    <row r="1829" spans="1:2" x14ac:dyDescent="0.2">
      <c r="A1829" s="171" t="s">
        <v>2474</v>
      </c>
      <c r="B1829" s="172" t="s">
        <v>2472</v>
      </c>
    </row>
    <row r="1830" spans="1:2" x14ac:dyDescent="0.2">
      <c r="A1830" s="171" t="s">
        <v>2475</v>
      </c>
      <c r="B1830" s="172" t="s">
        <v>2472</v>
      </c>
    </row>
    <row r="1831" spans="1:2" x14ac:dyDescent="0.2">
      <c r="A1831" s="171" t="s">
        <v>2476</v>
      </c>
      <c r="B1831" s="172" t="s">
        <v>2472</v>
      </c>
    </row>
    <row r="1832" spans="1:2" x14ac:dyDescent="0.2">
      <c r="A1832" s="171" t="s">
        <v>2477</v>
      </c>
      <c r="B1832" s="172" t="s">
        <v>2472</v>
      </c>
    </row>
    <row r="1833" spans="1:2" x14ac:dyDescent="0.2">
      <c r="A1833" s="171" t="s">
        <v>2478</v>
      </c>
      <c r="B1833" s="172" t="s">
        <v>2472</v>
      </c>
    </row>
    <row r="1834" spans="1:2" x14ac:dyDescent="0.2">
      <c r="A1834" s="171" t="s">
        <v>2479</v>
      </c>
      <c r="B1834" s="172" t="s">
        <v>2472</v>
      </c>
    </row>
    <row r="1835" spans="1:2" x14ac:dyDescent="0.2">
      <c r="A1835" s="171" t="s">
        <v>2480</v>
      </c>
      <c r="B1835" s="172" t="s">
        <v>2472</v>
      </c>
    </row>
    <row r="1836" spans="1:2" x14ac:dyDescent="0.2">
      <c r="A1836" s="171" t="s">
        <v>2481</v>
      </c>
      <c r="B1836" s="172" t="s">
        <v>2472</v>
      </c>
    </row>
    <row r="1837" spans="1:2" x14ac:dyDescent="0.2">
      <c r="A1837" s="171" t="s">
        <v>2482</v>
      </c>
      <c r="B1837" s="172" t="s">
        <v>2483</v>
      </c>
    </row>
    <row r="1838" spans="1:2" x14ac:dyDescent="0.2">
      <c r="A1838" s="171" t="s">
        <v>2484</v>
      </c>
      <c r="B1838" s="172" t="s">
        <v>2483</v>
      </c>
    </row>
    <row r="1839" spans="1:2" x14ac:dyDescent="0.2">
      <c r="A1839" s="171" t="s">
        <v>2485</v>
      </c>
      <c r="B1839" s="172" t="s">
        <v>2483</v>
      </c>
    </row>
    <row r="1840" spans="1:2" x14ac:dyDescent="0.2">
      <c r="A1840" s="171" t="s">
        <v>2486</v>
      </c>
      <c r="B1840" s="172" t="s">
        <v>2483</v>
      </c>
    </row>
    <row r="1841" spans="1:2" x14ac:dyDescent="0.2">
      <c r="A1841" s="171" t="s">
        <v>2487</v>
      </c>
      <c r="B1841" s="172" t="s">
        <v>2483</v>
      </c>
    </row>
    <row r="1842" spans="1:2" x14ac:dyDescent="0.2">
      <c r="A1842" s="171" t="s">
        <v>2488</v>
      </c>
      <c r="B1842" s="172" t="s">
        <v>2483</v>
      </c>
    </row>
    <row r="1843" spans="1:2" x14ac:dyDescent="0.2">
      <c r="A1843" s="171" t="s">
        <v>2489</v>
      </c>
      <c r="B1843" s="172" t="s">
        <v>2483</v>
      </c>
    </row>
    <row r="1844" spans="1:2" x14ac:dyDescent="0.2">
      <c r="A1844" s="171" t="s">
        <v>2490</v>
      </c>
      <c r="B1844" s="172" t="s">
        <v>2491</v>
      </c>
    </row>
    <row r="1845" spans="1:2" x14ac:dyDescent="0.2">
      <c r="A1845" s="171" t="s">
        <v>2492</v>
      </c>
      <c r="B1845" s="172" t="s">
        <v>2491</v>
      </c>
    </row>
    <row r="1846" spans="1:2" x14ac:dyDescent="0.2">
      <c r="A1846" s="171" t="s">
        <v>2493</v>
      </c>
      <c r="B1846" s="172" t="s">
        <v>2494</v>
      </c>
    </row>
    <row r="1847" spans="1:2" x14ac:dyDescent="0.2">
      <c r="A1847" s="171" t="s">
        <v>2493</v>
      </c>
      <c r="B1847" s="172" t="s">
        <v>2491</v>
      </c>
    </row>
    <row r="1848" spans="1:2" x14ac:dyDescent="0.2">
      <c r="A1848" s="171" t="s">
        <v>2493</v>
      </c>
      <c r="B1848" s="172" t="s">
        <v>2495</v>
      </c>
    </row>
    <row r="1849" spans="1:2" x14ac:dyDescent="0.2">
      <c r="A1849" s="171" t="s">
        <v>2493</v>
      </c>
      <c r="B1849" s="172" t="s">
        <v>2496</v>
      </c>
    </row>
    <row r="1850" spans="1:2" x14ac:dyDescent="0.2">
      <c r="A1850" s="171" t="s">
        <v>2497</v>
      </c>
      <c r="B1850" s="172" t="s">
        <v>2498</v>
      </c>
    </row>
    <row r="1851" spans="1:2" x14ac:dyDescent="0.2">
      <c r="A1851" s="171" t="s">
        <v>2499</v>
      </c>
      <c r="B1851" s="172" t="s">
        <v>2498</v>
      </c>
    </row>
    <row r="1852" spans="1:2" x14ac:dyDescent="0.2">
      <c r="A1852" s="171" t="s">
        <v>2500</v>
      </c>
      <c r="B1852" s="172" t="s">
        <v>2498</v>
      </c>
    </row>
    <row r="1853" spans="1:2" x14ac:dyDescent="0.2">
      <c r="A1853" s="171" t="s">
        <v>2501</v>
      </c>
      <c r="B1853" s="172" t="s">
        <v>2498</v>
      </c>
    </row>
    <row r="1854" spans="1:2" x14ac:dyDescent="0.2">
      <c r="A1854" s="171" t="s">
        <v>2502</v>
      </c>
      <c r="B1854" s="172" t="s">
        <v>2498</v>
      </c>
    </row>
    <row r="1855" spans="1:2" x14ac:dyDescent="0.2">
      <c r="A1855" s="171" t="s">
        <v>2502</v>
      </c>
      <c r="B1855" s="172" t="s">
        <v>2503</v>
      </c>
    </row>
    <row r="1856" spans="1:2" x14ac:dyDescent="0.2">
      <c r="A1856" s="171" t="s">
        <v>2504</v>
      </c>
      <c r="B1856" s="172" t="s">
        <v>2505</v>
      </c>
    </row>
    <row r="1857" spans="1:2" x14ac:dyDescent="0.2">
      <c r="A1857" s="171" t="s">
        <v>2506</v>
      </c>
      <c r="B1857" s="172" t="s">
        <v>2505</v>
      </c>
    </row>
    <row r="1858" spans="1:2" x14ac:dyDescent="0.2">
      <c r="A1858" s="171" t="s">
        <v>2507</v>
      </c>
      <c r="B1858" s="172" t="s">
        <v>2505</v>
      </c>
    </row>
    <row r="1859" spans="1:2" x14ac:dyDescent="0.2">
      <c r="A1859" s="171" t="s">
        <v>2508</v>
      </c>
      <c r="B1859" s="172" t="s">
        <v>2509</v>
      </c>
    </row>
    <row r="1860" spans="1:2" x14ac:dyDescent="0.2">
      <c r="A1860" s="171" t="s">
        <v>2510</v>
      </c>
      <c r="B1860" s="172" t="s">
        <v>2509</v>
      </c>
    </row>
    <row r="1861" spans="1:2" x14ac:dyDescent="0.2">
      <c r="A1861" s="171" t="s">
        <v>2511</v>
      </c>
      <c r="B1861" s="172" t="s">
        <v>2512</v>
      </c>
    </row>
    <row r="1862" spans="1:2" x14ac:dyDescent="0.2">
      <c r="A1862" s="171" t="s">
        <v>2511</v>
      </c>
      <c r="B1862" s="172" t="s">
        <v>2509</v>
      </c>
    </row>
    <row r="1863" spans="1:2" x14ac:dyDescent="0.2">
      <c r="A1863" s="171" t="s">
        <v>2513</v>
      </c>
      <c r="B1863" s="172" t="s">
        <v>2514</v>
      </c>
    </row>
    <row r="1864" spans="1:2" x14ac:dyDescent="0.2">
      <c r="A1864" s="171" t="s">
        <v>2515</v>
      </c>
      <c r="B1864" s="172" t="s">
        <v>2514</v>
      </c>
    </row>
    <row r="1865" spans="1:2" x14ac:dyDescent="0.2">
      <c r="A1865" s="171" t="s">
        <v>2516</v>
      </c>
      <c r="B1865" s="172" t="s">
        <v>2514</v>
      </c>
    </row>
    <row r="1866" spans="1:2" x14ac:dyDescent="0.2">
      <c r="A1866" s="171" t="s">
        <v>2517</v>
      </c>
      <c r="B1866" s="172" t="s">
        <v>2518</v>
      </c>
    </row>
    <row r="1867" spans="1:2" x14ac:dyDescent="0.2">
      <c r="A1867" s="171" t="s">
        <v>2519</v>
      </c>
      <c r="B1867" s="172" t="s">
        <v>2518</v>
      </c>
    </row>
    <row r="1868" spans="1:2" x14ac:dyDescent="0.2">
      <c r="A1868" s="171" t="s">
        <v>2520</v>
      </c>
      <c r="B1868" s="172" t="s">
        <v>2518</v>
      </c>
    </row>
    <row r="1869" spans="1:2" x14ac:dyDescent="0.2">
      <c r="A1869" s="171" t="s">
        <v>2521</v>
      </c>
      <c r="B1869" s="172" t="s">
        <v>2518</v>
      </c>
    </row>
    <row r="1870" spans="1:2" x14ac:dyDescent="0.2">
      <c r="A1870" s="171" t="s">
        <v>2522</v>
      </c>
      <c r="B1870" s="172" t="s">
        <v>2523</v>
      </c>
    </row>
    <row r="1871" spans="1:2" x14ac:dyDescent="0.2">
      <c r="A1871" s="171" t="s">
        <v>2524</v>
      </c>
      <c r="B1871" s="172" t="s">
        <v>2523</v>
      </c>
    </row>
    <row r="1872" spans="1:2" x14ac:dyDescent="0.2">
      <c r="A1872" s="171" t="s">
        <v>2525</v>
      </c>
      <c r="B1872" s="172" t="s">
        <v>2523</v>
      </c>
    </row>
    <row r="1873" spans="1:2" x14ac:dyDescent="0.2">
      <c r="A1873" s="171" t="s">
        <v>2526</v>
      </c>
      <c r="B1873" s="172" t="s">
        <v>2527</v>
      </c>
    </row>
    <row r="1874" spans="1:2" x14ac:dyDescent="0.2">
      <c r="A1874" s="171" t="s">
        <v>2528</v>
      </c>
      <c r="B1874" s="172" t="s">
        <v>2529</v>
      </c>
    </row>
    <row r="1875" spans="1:2" x14ac:dyDescent="0.2">
      <c r="A1875" s="171" t="s">
        <v>2528</v>
      </c>
      <c r="B1875" s="172" t="s">
        <v>2527</v>
      </c>
    </row>
    <row r="1876" spans="1:2" x14ac:dyDescent="0.2">
      <c r="A1876" s="171" t="s">
        <v>2528</v>
      </c>
      <c r="B1876" s="172" t="s">
        <v>2530</v>
      </c>
    </row>
    <row r="1877" spans="1:2" x14ac:dyDescent="0.2">
      <c r="A1877" s="171" t="s">
        <v>2531</v>
      </c>
      <c r="B1877" s="172" t="s">
        <v>2532</v>
      </c>
    </row>
    <row r="1878" spans="1:2" x14ac:dyDescent="0.2">
      <c r="A1878" s="171" t="s">
        <v>2533</v>
      </c>
      <c r="B1878" s="172" t="s">
        <v>2532</v>
      </c>
    </row>
    <row r="1879" spans="1:2" x14ac:dyDescent="0.2">
      <c r="A1879" s="171" t="s">
        <v>2534</v>
      </c>
      <c r="B1879" s="172" t="s">
        <v>2532</v>
      </c>
    </row>
    <row r="1880" spans="1:2" x14ac:dyDescent="0.2">
      <c r="A1880" s="171" t="s">
        <v>2535</v>
      </c>
      <c r="B1880" s="172" t="s">
        <v>2532</v>
      </c>
    </row>
    <row r="1881" spans="1:2" x14ac:dyDescent="0.2">
      <c r="A1881" s="171" t="s">
        <v>2535</v>
      </c>
      <c r="B1881" s="172" t="s">
        <v>2536</v>
      </c>
    </row>
    <row r="1882" spans="1:2" x14ac:dyDescent="0.2">
      <c r="A1882" s="171" t="s">
        <v>2537</v>
      </c>
      <c r="B1882" s="172" t="s">
        <v>2538</v>
      </c>
    </row>
    <row r="1883" spans="1:2" x14ac:dyDescent="0.2">
      <c r="A1883" s="171" t="s">
        <v>2539</v>
      </c>
      <c r="B1883" s="172" t="s">
        <v>2538</v>
      </c>
    </row>
    <row r="1884" spans="1:2" x14ac:dyDescent="0.2">
      <c r="A1884" s="171" t="s">
        <v>2540</v>
      </c>
      <c r="B1884" s="172" t="s">
        <v>2541</v>
      </c>
    </row>
    <row r="1885" spans="1:2" x14ac:dyDescent="0.2">
      <c r="A1885" s="171" t="s">
        <v>2542</v>
      </c>
      <c r="B1885" s="172" t="s">
        <v>2543</v>
      </c>
    </row>
    <row r="1886" spans="1:2" x14ac:dyDescent="0.2">
      <c r="A1886" s="171" t="s">
        <v>2544</v>
      </c>
      <c r="B1886" s="172" t="s">
        <v>2545</v>
      </c>
    </row>
    <row r="1887" spans="1:2" x14ac:dyDescent="0.2">
      <c r="A1887" s="171" t="s">
        <v>2546</v>
      </c>
      <c r="B1887" s="172" t="s">
        <v>2547</v>
      </c>
    </row>
    <row r="1888" spans="1:2" x14ac:dyDescent="0.2">
      <c r="A1888" s="171" t="s">
        <v>2548</v>
      </c>
      <c r="B1888" s="172" t="s">
        <v>2549</v>
      </c>
    </row>
    <row r="1889" spans="1:2" x14ac:dyDescent="0.2">
      <c r="A1889" s="171" t="s">
        <v>2550</v>
      </c>
      <c r="B1889" s="172" t="s">
        <v>2551</v>
      </c>
    </row>
    <row r="1890" spans="1:2" x14ac:dyDescent="0.2">
      <c r="A1890" s="171" t="s">
        <v>2552</v>
      </c>
      <c r="B1890" s="172" t="s">
        <v>2553</v>
      </c>
    </row>
    <row r="1891" spans="1:2" x14ac:dyDescent="0.2">
      <c r="A1891" s="171" t="s">
        <v>2554</v>
      </c>
      <c r="B1891" s="172" t="s">
        <v>2555</v>
      </c>
    </row>
    <row r="1892" spans="1:2" x14ac:dyDescent="0.2">
      <c r="A1892" s="171" t="s">
        <v>2556</v>
      </c>
      <c r="B1892" s="172" t="s">
        <v>2557</v>
      </c>
    </row>
    <row r="1893" spans="1:2" x14ac:dyDescent="0.2">
      <c r="A1893" s="171" t="s">
        <v>2558</v>
      </c>
      <c r="B1893" s="172" t="s">
        <v>2559</v>
      </c>
    </row>
    <row r="1894" spans="1:2" x14ac:dyDescent="0.2">
      <c r="A1894" s="171" t="s">
        <v>2558</v>
      </c>
      <c r="B1894" s="172" t="s">
        <v>2560</v>
      </c>
    </row>
    <row r="1895" spans="1:2" x14ac:dyDescent="0.2">
      <c r="A1895" s="171" t="s">
        <v>2561</v>
      </c>
      <c r="B1895" s="172" t="s">
        <v>2562</v>
      </c>
    </row>
    <row r="1896" spans="1:2" x14ac:dyDescent="0.2">
      <c r="A1896" s="171" t="s">
        <v>2563</v>
      </c>
      <c r="B1896" s="172" t="s">
        <v>2564</v>
      </c>
    </row>
    <row r="1897" spans="1:2" x14ac:dyDescent="0.2">
      <c r="A1897" s="171" t="s">
        <v>2565</v>
      </c>
      <c r="B1897" s="172" t="s">
        <v>2566</v>
      </c>
    </row>
    <row r="1898" spans="1:2" x14ac:dyDescent="0.2">
      <c r="A1898" s="171" t="s">
        <v>2567</v>
      </c>
      <c r="B1898" s="172" t="s">
        <v>2568</v>
      </c>
    </row>
    <row r="1899" spans="1:2" x14ac:dyDescent="0.2">
      <c r="A1899" s="171" t="s">
        <v>2569</v>
      </c>
      <c r="B1899" s="172" t="s">
        <v>2570</v>
      </c>
    </row>
    <row r="1900" spans="1:2" x14ac:dyDescent="0.2">
      <c r="A1900" s="171" t="s">
        <v>2571</v>
      </c>
      <c r="B1900" s="172" t="s">
        <v>2572</v>
      </c>
    </row>
    <row r="1901" spans="1:2" x14ac:dyDescent="0.2">
      <c r="A1901" s="171" t="s">
        <v>2571</v>
      </c>
      <c r="B1901" s="172" t="s">
        <v>2573</v>
      </c>
    </row>
    <row r="1902" spans="1:2" x14ac:dyDescent="0.2">
      <c r="A1902" s="171" t="s">
        <v>2574</v>
      </c>
      <c r="B1902" s="172" t="s">
        <v>2575</v>
      </c>
    </row>
    <row r="1903" spans="1:2" x14ac:dyDescent="0.2">
      <c r="A1903" s="171" t="s">
        <v>2576</v>
      </c>
      <c r="B1903" s="172" t="s">
        <v>1423</v>
      </c>
    </row>
    <row r="1904" spans="1:2" x14ac:dyDescent="0.2">
      <c r="A1904" s="171" t="s">
        <v>2577</v>
      </c>
      <c r="B1904" s="172" t="s">
        <v>2578</v>
      </c>
    </row>
    <row r="1905" spans="1:2" x14ac:dyDescent="0.2">
      <c r="A1905" s="171" t="s">
        <v>2579</v>
      </c>
      <c r="B1905" s="172" t="s">
        <v>2580</v>
      </c>
    </row>
    <row r="1906" spans="1:2" x14ac:dyDescent="0.2">
      <c r="A1906" s="171" t="s">
        <v>2581</v>
      </c>
      <c r="B1906" s="172" t="s">
        <v>1132</v>
      </c>
    </row>
    <row r="1907" spans="1:2" x14ac:dyDescent="0.2">
      <c r="A1907" s="171" t="s">
        <v>2582</v>
      </c>
      <c r="B1907" s="172" t="s">
        <v>2583</v>
      </c>
    </row>
    <row r="1908" spans="1:2" x14ac:dyDescent="0.2">
      <c r="A1908" s="171" t="s">
        <v>2584</v>
      </c>
      <c r="B1908" s="172" t="s">
        <v>2585</v>
      </c>
    </row>
    <row r="1909" spans="1:2" x14ac:dyDescent="0.2">
      <c r="A1909" s="171" t="s">
        <v>2586</v>
      </c>
      <c r="B1909" s="172" t="s">
        <v>2587</v>
      </c>
    </row>
    <row r="1910" spans="1:2" x14ac:dyDescent="0.2">
      <c r="A1910" s="171" t="s">
        <v>2588</v>
      </c>
      <c r="B1910" s="172" t="s">
        <v>2589</v>
      </c>
    </row>
    <row r="1911" spans="1:2" x14ac:dyDescent="0.2">
      <c r="A1911" s="171" t="s">
        <v>2590</v>
      </c>
      <c r="B1911" s="172" t="s">
        <v>2589</v>
      </c>
    </row>
    <row r="1912" spans="1:2" x14ac:dyDescent="0.2">
      <c r="A1912" s="171" t="s">
        <v>2591</v>
      </c>
      <c r="B1912" s="172" t="s">
        <v>2589</v>
      </c>
    </row>
    <row r="1913" spans="1:2" x14ac:dyDescent="0.2">
      <c r="A1913" s="171" t="s">
        <v>2592</v>
      </c>
      <c r="B1913" s="172" t="s">
        <v>2589</v>
      </c>
    </row>
    <row r="1914" spans="1:2" x14ac:dyDescent="0.2">
      <c r="A1914" s="171" t="s">
        <v>2593</v>
      </c>
      <c r="B1914" s="172" t="s">
        <v>2589</v>
      </c>
    </row>
    <row r="1915" spans="1:2" x14ac:dyDescent="0.2">
      <c r="A1915" s="171" t="s">
        <v>2594</v>
      </c>
      <c r="B1915" s="172" t="s">
        <v>2589</v>
      </c>
    </row>
    <row r="1916" spans="1:2" x14ac:dyDescent="0.2">
      <c r="A1916" s="171" t="s">
        <v>2595</v>
      </c>
      <c r="B1916" s="172" t="s">
        <v>2589</v>
      </c>
    </row>
    <row r="1917" spans="1:2" x14ac:dyDescent="0.2">
      <c r="A1917" s="171" t="s">
        <v>2596</v>
      </c>
      <c r="B1917" s="172" t="s">
        <v>2589</v>
      </c>
    </row>
    <row r="1918" spans="1:2" x14ac:dyDescent="0.2">
      <c r="A1918" s="171" t="s">
        <v>2597</v>
      </c>
      <c r="B1918" s="172" t="s">
        <v>2589</v>
      </c>
    </row>
    <row r="1919" spans="1:2" x14ac:dyDescent="0.2">
      <c r="A1919" s="171" t="s">
        <v>2598</v>
      </c>
      <c r="B1919" s="172" t="s">
        <v>2589</v>
      </c>
    </row>
    <row r="1920" spans="1:2" x14ac:dyDescent="0.2">
      <c r="A1920" s="171" t="s">
        <v>2599</v>
      </c>
      <c r="B1920" s="172" t="s">
        <v>2589</v>
      </c>
    </row>
    <row r="1921" spans="1:2" x14ac:dyDescent="0.2">
      <c r="A1921" s="171" t="s">
        <v>2600</v>
      </c>
      <c r="B1921" s="172" t="s">
        <v>2589</v>
      </c>
    </row>
    <row r="1922" spans="1:2" x14ac:dyDescent="0.2">
      <c r="A1922" s="171" t="s">
        <v>2601</v>
      </c>
      <c r="B1922" s="172" t="s">
        <v>2589</v>
      </c>
    </row>
    <row r="1923" spans="1:2" x14ac:dyDescent="0.2">
      <c r="A1923" s="171" t="s">
        <v>2602</v>
      </c>
      <c r="B1923" s="172" t="s">
        <v>2589</v>
      </c>
    </row>
    <row r="1924" spans="1:2" x14ac:dyDescent="0.2">
      <c r="A1924" s="171" t="s">
        <v>2603</v>
      </c>
      <c r="B1924" s="172" t="s">
        <v>2589</v>
      </c>
    </row>
    <row r="1925" spans="1:2" x14ac:dyDescent="0.2">
      <c r="A1925" s="171" t="s">
        <v>2604</v>
      </c>
      <c r="B1925" s="172" t="s">
        <v>2589</v>
      </c>
    </row>
    <row r="1926" spans="1:2" x14ac:dyDescent="0.2">
      <c r="A1926" s="171" t="s">
        <v>2605</v>
      </c>
      <c r="B1926" s="172" t="s">
        <v>2589</v>
      </c>
    </row>
    <row r="1927" spans="1:2" x14ac:dyDescent="0.2">
      <c r="A1927" s="171" t="s">
        <v>2606</v>
      </c>
      <c r="B1927" s="172" t="s">
        <v>2589</v>
      </c>
    </row>
    <row r="1928" spans="1:2" x14ac:dyDescent="0.2">
      <c r="A1928" s="171" t="s">
        <v>2607</v>
      </c>
      <c r="B1928" s="172" t="s">
        <v>2589</v>
      </c>
    </row>
    <row r="1929" spans="1:2" x14ac:dyDescent="0.2">
      <c r="A1929" s="171" t="s">
        <v>2608</v>
      </c>
      <c r="B1929" s="172" t="s">
        <v>2589</v>
      </c>
    </row>
    <row r="1930" spans="1:2" x14ac:dyDescent="0.2">
      <c r="A1930" s="171" t="s">
        <v>2609</v>
      </c>
      <c r="B1930" s="172" t="s">
        <v>2589</v>
      </c>
    </row>
    <row r="1931" spans="1:2" x14ac:dyDescent="0.2">
      <c r="A1931" s="171" t="s">
        <v>2610</v>
      </c>
      <c r="B1931" s="172" t="s">
        <v>2589</v>
      </c>
    </row>
    <row r="1932" spans="1:2" x14ac:dyDescent="0.2">
      <c r="A1932" s="171" t="s">
        <v>2611</v>
      </c>
      <c r="B1932" s="172" t="s">
        <v>2589</v>
      </c>
    </row>
    <row r="1933" spans="1:2" x14ac:dyDescent="0.2">
      <c r="A1933" s="171" t="s">
        <v>2612</v>
      </c>
      <c r="B1933" s="172" t="s">
        <v>2589</v>
      </c>
    </row>
    <row r="1934" spans="1:2" x14ac:dyDescent="0.2">
      <c r="A1934" s="171" t="s">
        <v>2613</v>
      </c>
      <c r="B1934" s="172" t="s">
        <v>2589</v>
      </c>
    </row>
    <row r="1935" spans="1:2" x14ac:dyDescent="0.2">
      <c r="A1935" s="171" t="s">
        <v>2614</v>
      </c>
      <c r="B1935" s="172" t="s">
        <v>2589</v>
      </c>
    </row>
    <row r="1936" spans="1:2" x14ac:dyDescent="0.2">
      <c r="A1936" s="171" t="s">
        <v>2615</v>
      </c>
      <c r="B1936" s="172" t="s">
        <v>2589</v>
      </c>
    </row>
    <row r="1937" spans="1:2" x14ac:dyDescent="0.2">
      <c r="A1937" s="171" t="s">
        <v>2616</v>
      </c>
      <c r="B1937" s="172" t="s">
        <v>2589</v>
      </c>
    </row>
    <row r="1938" spans="1:2" x14ac:dyDescent="0.2">
      <c r="A1938" s="171" t="s">
        <v>2617</v>
      </c>
      <c r="B1938" s="172" t="s">
        <v>2589</v>
      </c>
    </row>
    <row r="1939" spans="1:2" x14ac:dyDescent="0.2">
      <c r="A1939" s="171" t="s">
        <v>2618</v>
      </c>
      <c r="B1939" s="172" t="s">
        <v>2589</v>
      </c>
    </row>
    <row r="1940" spans="1:2" x14ac:dyDescent="0.2">
      <c r="A1940" s="171" t="s">
        <v>2619</v>
      </c>
      <c r="B1940" s="172" t="s">
        <v>2589</v>
      </c>
    </row>
    <row r="1941" spans="1:2" x14ac:dyDescent="0.2">
      <c r="A1941" s="171" t="s">
        <v>2620</v>
      </c>
      <c r="B1941" s="172" t="s">
        <v>2589</v>
      </c>
    </row>
    <row r="1942" spans="1:2" x14ac:dyDescent="0.2">
      <c r="A1942" s="171" t="s">
        <v>2621</v>
      </c>
      <c r="B1942" s="172" t="s">
        <v>2589</v>
      </c>
    </row>
    <row r="1943" spans="1:2" x14ac:dyDescent="0.2">
      <c r="A1943" s="171" t="s">
        <v>2622</v>
      </c>
      <c r="B1943" s="172" t="s">
        <v>2589</v>
      </c>
    </row>
    <row r="1944" spans="1:2" x14ac:dyDescent="0.2">
      <c r="A1944" s="171" t="s">
        <v>2623</v>
      </c>
      <c r="B1944" s="172" t="s">
        <v>2589</v>
      </c>
    </row>
    <row r="1945" spans="1:2" x14ac:dyDescent="0.2">
      <c r="A1945" s="171" t="s">
        <v>2624</v>
      </c>
      <c r="B1945" s="172" t="s">
        <v>2589</v>
      </c>
    </row>
    <row r="1946" spans="1:2" x14ac:dyDescent="0.2">
      <c r="A1946" s="171" t="s">
        <v>2625</v>
      </c>
      <c r="B1946" s="172" t="s">
        <v>2626</v>
      </c>
    </row>
    <row r="1947" spans="1:2" x14ac:dyDescent="0.2">
      <c r="A1947" s="171" t="s">
        <v>2627</v>
      </c>
      <c r="B1947" s="172" t="s">
        <v>2626</v>
      </c>
    </row>
    <row r="1948" spans="1:2" x14ac:dyDescent="0.2">
      <c r="A1948" s="171" t="s">
        <v>2628</v>
      </c>
      <c r="B1948" s="172" t="s">
        <v>2626</v>
      </c>
    </row>
    <row r="1949" spans="1:2" x14ac:dyDescent="0.2">
      <c r="A1949" s="171" t="s">
        <v>2629</v>
      </c>
      <c r="B1949" s="172" t="s">
        <v>2626</v>
      </c>
    </row>
    <row r="1950" spans="1:2" x14ac:dyDescent="0.2">
      <c r="A1950" s="171" t="s">
        <v>2630</v>
      </c>
      <c r="B1950" s="172" t="s">
        <v>2626</v>
      </c>
    </row>
    <row r="1951" spans="1:2" x14ac:dyDescent="0.2">
      <c r="A1951" s="171" t="s">
        <v>2630</v>
      </c>
      <c r="B1951" s="172" t="s">
        <v>2631</v>
      </c>
    </row>
    <row r="1952" spans="1:2" x14ac:dyDescent="0.2">
      <c r="A1952" s="171" t="s">
        <v>2632</v>
      </c>
      <c r="B1952" s="172" t="s">
        <v>2633</v>
      </c>
    </row>
    <row r="1953" spans="1:2" x14ac:dyDescent="0.2">
      <c r="A1953" s="171" t="s">
        <v>2634</v>
      </c>
      <c r="B1953" s="172" t="s">
        <v>2633</v>
      </c>
    </row>
    <row r="1954" spans="1:2" x14ac:dyDescent="0.2">
      <c r="A1954" s="171" t="s">
        <v>2635</v>
      </c>
      <c r="B1954" s="172" t="s">
        <v>2633</v>
      </c>
    </row>
    <row r="1955" spans="1:2" x14ac:dyDescent="0.2">
      <c r="A1955" s="171" t="s">
        <v>2636</v>
      </c>
      <c r="B1955" s="172" t="s">
        <v>2637</v>
      </c>
    </row>
    <row r="1956" spans="1:2" x14ac:dyDescent="0.2">
      <c r="A1956" s="171" t="s">
        <v>2638</v>
      </c>
      <c r="B1956" s="172" t="s">
        <v>2637</v>
      </c>
    </row>
    <row r="1957" spans="1:2" x14ac:dyDescent="0.2">
      <c r="A1957" s="171" t="s">
        <v>2639</v>
      </c>
      <c r="B1957" s="172" t="s">
        <v>2640</v>
      </c>
    </row>
    <row r="1958" spans="1:2" x14ac:dyDescent="0.2">
      <c r="A1958" s="171" t="s">
        <v>2641</v>
      </c>
      <c r="B1958" s="172" t="s">
        <v>2640</v>
      </c>
    </row>
    <row r="1959" spans="1:2" x14ac:dyDescent="0.2">
      <c r="A1959" s="171" t="s">
        <v>2642</v>
      </c>
      <c r="B1959" s="172" t="s">
        <v>2643</v>
      </c>
    </row>
    <row r="1960" spans="1:2" x14ac:dyDescent="0.2">
      <c r="A1960" s="171" t="s">
        <v>2644</v>
      </c>
      <c r="B1960" s="172" t="s">
        <v>2643</v>
      </c>
    </row>
    <row r="1961" spans="1:2" x14ac:dyDescent="0.2">
      <c r="A1961" s="171" t="s">
        <v>2645</v>
      </c>
      <c r="B1961" s="172" t="s">
        <v>2643</v>
      </c>
    </row>
    <row r="1962" spans="1:2" x14ac:dyDescent="0.2">
      <c r="A1962" s="171" t="s">
        <v>2646</v>
      </c>
      <c r="B1962" s="172" t="s">
        <v>2647</v>
      </c>
    </row>
    <row r="1963" spans="1:2" x14ac:dyDescent="0.2">
      <c r="A1963" s="171" t="s">
        <v>2648</v>
      </c>
      <c r="B1963" s="172" t="s">
        <v>2647</v>
      </c>
    </row>
    <row r="1964" spans="1:2" x14ac:dyDescent="0.2">
      <c r="A1964" s="171" t="s">
        <v>2648</v>
      </c>
      <c r="B1964" s="172" t="s">
        <v>2649</v>
      </c>
    </row>
    <row r="1965" spans="1:2" x14ac:dyDescent="0.2">
      <c r="A1965" s="171" t="s">
        <v>2650</v>
      </c>
      <c r="B1965" s="172" t="s">
        <v>2651</v>
      </c>
    </row>
    <row r="1966" spans="1:2" x14ac:dyDescent="0.2">
      <c r="A1966" s="171" t="s">
        <v>2652</v>
      </c>
      <c r="B1966" s="172" t="s">
        <v>2653</v>
      </c>
    </row>
    <row r="1967" spans="1:2" x14ac:dyDescent="0.2">
      <c r="A1967" s="171" t="s">
        <v>2654</v>
      </c>
      <c r="B1967" s="172" t="s">
        <v>2653</v>
      </c>
    </row>
    <row r="1968" spans="1:2" x14ac:dyDescent="0.2">
      <c r="A1968" s="171" t="s">
        <v>2655</v>
      </c>
      <c r="B1968" s="172" t="s">
        <v>2656</v>
      </c>
    </row>
    <row r="1969" spans="1:2" x14ac:dyDescent="0.2">
      <c r="A1969" s="171" t="s">
        <v>2657</v>
      </c>
      <c r="B1969" s="172" t="s">
        <v>2656</v>
      </c>
    </row>
    <row r="1970" spans="1:2" x14ac:dyDescent="0.2">
      <c r="A1970" s="171" t="s">
        <v>2658</v>
      </c>
      <c r="B1970" s="172" t="s">
        <v>2659</v>
      </c>
    </row>
    <row r="1971" spans="1:2" x14ac:dyDescent="0.2">
      <c r="A1971" s="171" t="s">
        <v>2660</v>
      </c>
      <c r="B1971" s="172" t="s">
        <v>2661</v>
      </c>
    </row>
    <row r="1972" spans="1:2" x14ac:dyDescent="0.2">
      <c r="A1972" s="171" t="s">
        <v>2662</v>
      </c>
      <c r="B1972" s="172" t="s">
        <v>2661</v>
      </c>
    </row>
    <row r="1973" spans="1:2" x14ac:dyDescent="0.2">
      <c r="A1973" s="171" t="s">
        <v>2663</v>
      </c>
      <c r="B1973" s="172" t="s">
        <v>2664</v>
      </c>
    </row>
    <row r="1974" spans="1:2" x14ac:dyDescent="0.2">
      <c r="A1974" s="171" t="s">
        <v>2665</v>
      </c>
      <c r="B1974" s="172" t="s">
        <v>2664</v>
      </c>
    </row>
    <row r="1975" spans="1:2" x14ac:dyDescent="0.2">
      <c r="A1975" s="171" t="s">
        <v>2666</v>
      </c>
      <c r="B1975" s="172" t="s">
        <v>2667</v>
      </c>
    </row>
    <row r="1976" spans="1:2" x14ac:dyDescent="0.2">
      <c r="A1976" s="171" t="s">
        <v>2668</v>
      </c>
      <c r="B1976" s="172" t="s">
        <v>2669</v>
      </c>
    </row>
    <row r="1977" spans="1:2" x14ac:dyDescent="0.2">
      <c r="A1977" s="171" t="s">
        <v>2670</v>
      </c>
      <c r="B1977" s="172" t="s">
        <v>2671</v>
      </c>
    </row>
    <row r="1978" spans="1:2" x14ac:dyDescent="0.2">
      <c r="A1978" s="171" t="s">
        <v>2672</v>
      </c>
      <c r="B1978" s="172" t="s">
        <v>2673</v>
      </c>
    </row>
    <row r="1979" spans="1:2" x14ac:dyDescent="0.2">
      <c r="A1979" s="171" t="s">
        <v>2674</v>
      </c>
      <c r="B1979" s="172" t="s">
        <v>2675</v>
      </c>
    </row>
    <row r="1980" spans="1:2" x14ac:dyDescent="0.2">
      <c r="A1980" s="171" t="s">
        <v>2676</v>
      </c>
      <c r="B1980" s="172" t="s">
        <v>2677</v>
      </c>
    </row>
    <row r="1981" spans="1:2" x14ac:dyDescent="0.2">
      <c r="A1981" s="171" t="s">
        <v>2678</v>
      </c>
      <c r="B1981" s="172" t="s">
        <v>2679</v>
      </c>
    </row>
    <row r="1982" spans="1:2" x14ac:dyDescent="0.2">
      <c r="A1982" s="171" t="s">
        <v>2680</v>
      </c>
      <c r="B1982" s="172" t="s">
        <v>2681</v>
      </c>
    </row>
    <row r="1983" spans="1:2" x14ac:dyDescent="0.2">
      <c r="A1983" s="171" t="s">
        <v>2682</v>
      </c>
      <c r="B1983" s="172" t="s">
        <v>2683</v>
      </c>
    </row>
    <row r="1984" spans="1:2" x14ac:dyDescent="0.2">
      <c r="A1984" s="171" t="s">
        <v>2684</v>
      </c>
      <c r="B1984" s="172" t="s">
        <v>2685</v>
      </c>
    </row>
    <row r="1985" spans="1:2" x14ac:dyDescent="0.2">
      <c r="A1985" s="171" t="s">
        <v>2686</v>
      </c>
      <c r="B1985" s="172" t="s">
        <v>2687</v>
      </c>
    </row>
    <row r="1986" spans="1:2" x14ac:dyDescent="0.2">
      <c r="A1986" s="171" t="s">
        <v>2688</v>
      </c>
      <c r="B1986" s="172" t="s">
        <v>2689</v>
      </c>
    </row>
    <row r="1987" spans="1:2" x14ac:dyDescent="0.2">
      <c r="A1987" s="171" t="s">
        <v>2690</v>
      </c>
      <c r="B1987" s="172" t="s">
        <v>2691</v>
      </c>
    </row>
    <row r="1988" spans="1:2" x14ac:dyDescent="0.2">
      <c r="A1988" s="171" t="s">
        <v>2692</v>
      </c>
      <c r="B1988" s="172" t="s">
        <v>2693</v>
      </c>
    </row>
    <row r="1989" spans="1:2" x14ac:dyDescent="0.2">
      <c r="A1989" s="171" t="s">
        <v>2694</v>
      </c>
      <c r="B1989" s="172" t="s">
        <v>2695</v>
      </c>
    </row>
    <row r="1990" spans="1:2" x14ac:dyDescent="0.2">
      <c r="A1990" s="171" t="s">
        <v>2696</v>
      </c>
      <c r="B1990" s="172" t="s">
        <v>2530</v>
      </c>
    </row>
    <row r="1991" spans="1:2" x14ac:dyDescent="0.2">
      <c r="A1991" s="171" t="s">
        <v>2697</v>
      </c>
      <c r="B1991" s="172" t="s">
        <v>2698</v>
      </c>
    </row>
    <row r="1992" spans="1:2" x14ac:dyDescent="0.2">
      <c r="A1992" s="171" t="s">
        <v>2699</v>
      </c>
      <c r="B1992" s="172" t="s">
        <v>2700</v>
      </c>
    </row>
    <row r="1993" spans="1:2" x14ac:dyDescent="0.2">
      <c r="A1993" s="171" t="s">
        <v>2701</v>
      </c>
      <c r="B1993" s="172" t="s">
        <v>2702</v>
      </c>
    </row>
    <row r="1994" spans="1:2" x14ac:dyDescent="0.2">
      <c r="A1994" s="171" t="s">
        <v>2703</v>
      </c>
      <c r="B1994" s="172" t="s">
        <v>2704</v>
      </c>
    </row>
    <row r="1995" spans="1:2" x14ac:dyDescent="0.2">
      <c r="A1995" s="171" t="s">
        <v>2705</v>
      </c>
      <c r="B1995" s="172" t="s">
        <v>2704</v>
      </c>
    </row>
    <row r="1996" spans="1:2" x14ac:dyDescent="0.2">
      <c r="A1996" s="171" t="s">
        <v>2706</v>
      </c>
      <c r="B1996" s="172" t="s">
        <v>2704</v>
      </c>
    </row>
    <row r="1997" spans="1:2" x14ac:dyDescent="0.2">
      <c r="A1997" s="171" t="s">
        <v>2707</v>
      </c>
      <c r="B1997" s="172" t="s">
        <v>2704</v>
      </c>
    </row>
    <row r="1998" spans="1:2" x14ac:dyDescent="0.2">
      <c r="A1998" s="171" t="s">
        <v>2708</v>
      </c>
      <c r="B1998" s="172" t="s">
        <v>2704</v>
      </c>
    </row>
    <row r="1999" spans="1:2" x14ac:dyDescent="0.2">
      <c r="A1999" s="171" t="s">
        <v>2709</v>
      </c>
      <c r="B1999" s="172" t="s">
        <v>2704</v>
      </c>
    </row>
    <row r="2000" spans="1:2" x14ac:dyDescent="0.2">
      <c r="A2000" s="171" t="s">
        <v>2710</v>
      </c>
      <c r="B2000" s="172" t="s">
        <v>2704</v>
      </c>
    </row>
    <row r="2001" spans="1:2" x14ac:dyDescent="0.2">
      <c r="A2001" s="171" t="s">
        <v>2711</v>
      </c>
      <c r="B2001" s="172" t="s">
        <v>2704</v>
      </c>
    </row>
    <row r="2002" spans="1:2" x14ac:dyDescent="0.2">
      <c r="A2002" s="171" t="s">
        <v>2712</v>
      </c>
      <c r="B2002" s="172" t="s">
        <v>2704</v>
      </c>
    </row>
    <row r="2003" spans="1:2" x14ac:dyDescent="0.2">
      <c r="A2003" s="171" t="s">
        <v>2713</v>
      </c>
      <c r="B2003" s="172" t="s">
        <v>2704</v>
      </c>
    </row>
    <row r="2004" spans="1:2" x14ac:dyDescent="0.2">
      <c r="A2004" s="171" t="s">
        <v>2714</v>
      </c>
      <c r="B2004" s="172" t="s">
        <v>2704</v>
      </c>
    </row>
    <row r="2005" spans="1:2" x14ac:dyDescent="0.2">
      <c r="A2005" s="171" t="s">
        <v>2715</v>
      </c>
      <c r="B2005" s="172" t="s">
        <v>2716</v>
      </c>
    </row>
    <row r="2006" spans="1:2" x14ac:dyDescent="0.2">
      <c r="A2006" s="171" t="s">
        <v>2717</v>
      </c>
      <c r="B2006" s="172" t="s">
        <v>2704</v>
      </c>
    </row>
    <row r="2007" spans="1:2" x14ac:dyDescent="0.2">
      <c r="A2007" s="171" t="s">
        <v>2718</v>
      </c>
      <c r="B2007" s="172" t="s">
        <v>2704</v>
      </c>
    </row>
    <row r="2008" spans="1:2" x14ac:dyDescent="0.2">
      <c r="A2008" s="171" t="s">
        <v>2719</v>
      </c>
      <c r="B2008" s="172" t="s">
        <v>2720</v>
      </c>
    </row>
    <row r="2009" spans="1:2" x14ac:dyDescent="0.2">
      <c r="A2009" s="171" t="s">
        <v>2721</v>
      </c>
      <c r="B2009" s="172" t="s">
        <v>2720</v>
      </c>
    </row>
    <row r="2010" spans="1:2" x14ac:dyDescent="0.2">
      <c r="A2010" s="171" t="s">
        <v>2722</v>
      </c>
      <c r="B2010" s="172" t="s">
        <v>2716</v>
      </c>
    </row>
    <row r="2011" spans="1:2" x14ac:dyDescent="0.2">
      <c r="A2011" s="171" t="s">
        <v>2723</v>
      </c>
      <c r="B2011" s="172" t="s">
        <v>2716</v>
      </c>
    </row>
    <row r="2012" spans="1:2" x14ac:dyDescent="0.2">
      <c r="A2012" s="171" t="s">
        <v>2724</v>
      </c>
      <c r="B2012" s="172" t="s">
        <v>2725</v>
      </c>
    </row>
    <row r="2013" spans="1:2" x14ac:dyDescent="0.2">
      <c r="A2013" s="171" t="s">
        <v>2726</v>
      </c>
      <c r="B2013" s="172" t="s">
        <v>2725</v>
      </c>
    </row>
    <row r="2014" spans="1:2" x14ac:dyDescent="0.2">
      <c r="A2014" s="171" t="s">
        <v>2726</v>
      </c>
      <c r="B2014" s="172" t="s">
        <v>2727</v>
      </c>
    </row>
    <row r="2015" spans="1:2" x14ac:dyDescent="0.2">
      <c r="A2015" s="171" t="s">
        <v>2728</v>
      </c>
      <c r="B2015" s="172" t="s">
        <v>2729</v>
      </c>
    </row>
    <row r="2016" spans="1:2" x14ac:dyDescent="0.2">
      <c r="A2016" s="171" t="s">
        <v>2730</v>
      </c>
      <c r="B2016" s="172" t="s">
        <v>2731</v>
      </c>
    </row>
    <row r="2017" spans="1:2" x14ac:dyDescent="0.2">
      <c r="A2017" s="171" t="s">
        <v>2732</v>
      </c>
      <c r="B2017" s="172" t="s">
        <v>2733</v>
      </c>
    </row>
    <row r="2018" spans="1:2" x14ac:dyDescent="0.2">
      <c r="A2018" s="171" t="s">
        <v>2734</v>
      </c>
      <c r="B2018" s="172" t="s">
        <v>2735</v>
      </c>
    </row>
    <row r="2019" spans="1:2" x14ac:dyDescent="0.2">
      <c r="A2019" s="171" t="s">
        <v>2736</v>
      </c>
      <c r="B2019" s="172" t="s">
        <v>2737</v>
      </c>
    </row>
    <row r="2020" spans="1:2" x14ac:dyDescent="0.2">
      <c r="A2020" s="171" t="s">
        <v>2738</v>
      </c>
      <c r="B2020" s="172" t="s">
        <v>2739</v>
      </c>
    </row>
    <row r="2021" spans="1:2" x14ac:dyDescent="0.2">
      <c r="A2021" s="171" t="s">
        <v>2740</v>
      </c>
      <c r="B2021" s="172" t="s">
        <v>2739</v>
      </c>
    </row>
    <row r="2022" spans="1:2" x14ac:dyDescent="0.2">
      <c r="A2022" s="171" t="s">
        <v>2741</v>
      </c>
      <c r="B2022" s="172" t="s">
        <v>2742</v>
      </c>
    </row>
    <row r="2023" spans="1:2" x14ac:dyDescent="0.2">
      <c r="A2023" s="171" t="s">
        <v>2741</v>
      </c>
      <c r="B2023" s="172" t="s">
        <v>2743</v>
      </c>
    </row>
    <row r="2024" spans="1:2" x14ac:dyDescent="0.2">
      <c r="A2024" s="171" t="s">
        <v>2744</v>
      </c>
      <c r="B2024" s="172" t="s">
        <v>2745</v>
      </c>
    </row>
    <row r="2025" spans="1:2" x14ac:dyDescent="0.2">
      <c r="A2025" s="171" t="s">
        <v>2746</v>
      </c>
      <c r="B2025" s="172" t="s">
        <v>2747</v>
      </c>
    </row>
    <row r="2026" spans="1:2" x14ac:dyDescent="0.2">
      <c r="A2026" s="171" t="s">
        <v>2748</v>
      </c>
      <c r="B2026" s="172" t="s">
        <v>2749</v>
      </c>
    </row>
    <row r="2027" spans="1:2" x14ac:dyDescent="0.2">
      <c r="A2027" s="171" t="s">
        <v>2750</v>
      </c>
      <c r="B2027" s="172" t="s">
        <v>2751</v>
      </c>
    </row>
    <row r="2028" spans="1:2" x14ac:dyDescent="0.2">
      <c r="A2028" s="171" t="s">
        <v>2752</v>
      </c>
      <c r="B2028" s="172" t="s">
        <v>2751</v>
      </c>
    </row>
    <row r="2029" spans="1:2" x14ac:dyDescent="0.2">
      <c r="A2029" s="171" t="s">
        <v>2753</v>
      </c>
      <c r="B2029" s="172" t="s">
        <v>2751</v>
      </c>
    </row>
    <row r="2030" spans="1:2" x14ac:dyDescent="0.2">
      <c r="A2030" s="171" t="s">
        <v>2754</v>
      </c>
      <c r="B2030" s="172" t="s">
        <v>2751</v>
      </c>
    </row>
    <row r="2031" spans="1:2" x14ac:dyDescent="0.2">
      <c r="A2031" s="171" t="s">
        <v>2755</v>
      </c>
      <c r="B2031" s="172" t="s">
        <v>2751</v>
      </c>
    </row>
    <row r="2032" spans="1:2" x14ac:dyDescent="0.2">
      <c r="A2032" s="171" t="s">
        <v>2756</v>
      </c>
      <c r="B2032" s="172" t="s">
        <v>2751</v>
      </c>
    </row>
    <row r="2033" spans="1:2" x14ac:dyDescent="0.2">
      <c r="A2033" s="171" t="s">
        <v>2757</v>
      </c>
      <c r="B2033" s="172" t="s">
        <v>2751</v>
      </c>
    </row>
    <row r="2034" spans="1:2" x14ac:dyDescent="0.2">
      <c r="A2034" s="171" t="s">
        <v>2758</v>
      </c>
      <c r="B2034" s="172" t="s">
        <v>2751</v>
      </c>
    </row>
    <row r="2035" spans="1:2" x14ac:dyDescent="0.2">
      <c r="A2035" s="171" t="s">
        <v>2759</v>
      </c>
      <c r="B2035" s="172" t="s">
        <v>2760</v>
      </c>
    </row>
    <row r="2036" spans="1:2" x14ac:dyDescent="0.2">
      <c r="A2036" s="171" t="s">
        <v>2759</v>
      </c>
      <c r="B2036" s="172" t="s">
        <v>2761</v>
      </c>
    </row>
    <row r="2037" spans="1:2" x14ac:dyDescent="0.2">
      <c r="A2037" s="171" t="s">
        <v>2759</v>
      </c>
      <c r="B2037" s="172" t="s">
        <v>2762</v>
      </c>
    </row>
    <row r="2038" spans="1:2" x14ac:dyDescent="0.2">
      <c r="A2038" s="171" t="s">
        <v>2759</v>
      </c>
      <c r="B2038" s="172" t="s">
        <v>2751</v>
      </c>
    </row>
    <row r="2039" spans="1:2" x14ac:dyDescent="0.2">
      <c r="A2039" s="171" t="s">
        <v>2759</v>
      </c>
      <c r="B2039" s="172" t="s">
        <v>2763</v>
      </c>
    </row>
    <row r="2040" spans="1:2" x14ac:dyDescent="0.2">
      <c r="A2040" s="171" t="s">
        <v>2759</v>
      </c>
      <c r="B2040" s="172" t="s">
        <v>2764</v>
      </c>
    </row>
    <row r="2041" spans="1:2" x14ac:dyDescent="0.2">
      <c r="A2041" s="171" t="s">
        <v>2759</v>
      </c>
      <c r="B2041" s="172" t="s">
        <v>2765</v>
      </c>
    </row>
    <row r="2042" spans="1:2" x14ac:dyDescent="0.2">
      <c r="A2042" s="171" t="s">
        <v>2759</v>
      </c>
      <c r="B2042" s="172" t="s">
        <v>2766</v>
      </c>
    </row>
    <row r="2043" spans="1:2" x14ac:dyDescent="0.2">
      <c r="A2043" s="171" t="s">
        <v>2767</v>
      </c>
      <c r="B2043" s="172" t="s">
        <v>2768</v>
      </c>
    </row>
    <row r="2044" spans="1:2" x14ac:dyDescent="0.2">
      <c r="A2044" s="171" t="s">
        <v>2769</v>
      </c>
      <c r="B2044" s="172" t="s">
        <v>2768</v>
      </c>
    </row>
    <row r="2045" spans="1:2" x14ac:dyDescent="0.2">
      <c r="A2045" s="171" t="s">
        <v>2770</v>
      </c>
      <c r="B2045" s="172" t="s">
        <v>2768</v>
      </c>
    </row>
    <row r="2046" spans="1:2" x14ac:dyDescent="0.2">
      <c r="A2046" s="171" t="s">
        <v>2771</v>
      </c>
      <c r="B2046" s="172" t="s">
        <v>2772</v>
      </c>
    </row>
    <row r="2047" spans="1:2" x14ac:dyDescent="0.2">
      <c r="A2047" s="171" t="s">
        <v>2773</v>
      </c>
      <c r="B2047" s="172" t="s">
        <v>2772</v>
      </c>
    </row>
    <row r="2048" spans="1:2" x14ac:dyDescent="0.2">
      <c r="A2048" s="171" t="s">
        <v>2774</v>
      </c>
      <c r="B2048" s="172" t="s">
        <v>2772</v>
      </c>
    </row>
    <row r="2049" spans="1:2" x14ac:dyDescent="0.2">
      <c r="A2049" s="171" t="s">
        <v>2775</v>
      </c>
      <c r="B2049" s="172" t="s">
        <v>2772</v>
      </c>
    </row>
    <row r="2050" spans="1:2" x14ac:dyDescent="0.2">
      <c r="A2050" s="171" t="s">
        <v>2776</v>
      </c>
      <c r="B2050" s="172" t="s">
        <v>2777</v>
      </c>
    </row>
    <row r="2051" spans="1:2" x14ac:dyDescent="0.2">
      <c r="A2051" s="171" t="s">
        <v>2778</v>
      </c>
      <c r="B2051" s="172" t="s">
        <v>2777</v>
      </c>
    </row>
    <row r="2052" spans="1:2" x14ac:dyDescent="0.2">
      <c r="A2052" s="171" t="s">
        <v>2779</v>
      </c>
      <c r="B2052" s="172" t="s">
        <v>2780</v>
      </c>
    </row>
    <row r="2053" spans="1:2" x14ac:dyDescent="0.2">
      <c r="A2053" s="171" t="s">
        <v>2781</v>
      </c>
      <c r="B2053" s="172" t="s">
        <v>2782</v>
      </c>
    </row>
    <row r="2054" spans="1:2" x14ac:dyDescent="0.2">
      <c r="A2054" s="171" t="s">
        <v>2783</v>
      </c>
      <c r="B2054" s="172" t="s">
        <v>2784</v>
      </c>
    </row>
    <row r="2055" spans="1:2" x14ac:dyDescent="0.2">
      <c r="A2055" s="171" t="s">
        <v>2785</v>
      </c>
      <c r="B2055" s="172" t="s">
        <v>2786</v>
      </c>
    </row>
    <row r="2056" spans="1:2" x14ac:dyDescent="0.2">
      <c r="A2056" s="171" t="s">
        <v>2787</v>
      </c>
      <c r="B2056" s="172" t="s">
        <v>2788</v>
      </c>
    </row>
    <row r="2057" spans="1:2" x14ac:dyDescent="0.2">
      <c r="A2057" s="171" t="s">
        <v>2787</v>
      </c>
      <c r="B2057" s="172" t="s">
        <v>2789</v>
      </c>
    </row>
    <row r="2058" spans="1:2" x14ac:dyDescent="0.2">
      <c r="A2058" s="171" t="s">
        <v>2787</v>
      </c>
      <c r="B2058" s="172" t="s">
        <v>2790</v>
      </c>
    </row>
    <row r="2059" spans="1:2" x14ac:dyDescent="0.2">
      <c r="A2059" s="171" t="s">
        <v>2787</v>
      </c>
      <c r="B2059" s="172" t="s">
        <v>2791</v>
      </c>
    </row>
    <row r="2060" spans="1:2" x14ac:dyDescent="0.2">
      <c r="A2060" s="171" t="s">
        <v>2787</v>
      </c>
      <c r="B2060" s="172" t="s">
        <v>2792</v>
      </c>
    </row>
    <row r="2061" spans="1:2" x14ac:dyDescent="0.2">
      <c r="A2061" s="171" t="s">
        <v>2787</v>
      </c>
      <c r="B2061" s="172" t="s">
        <v>2793</v>
      </c>
    </row>
    <row r="2062" spans="1:2" x14ac:dyDescent="0.2">
      <c r="A2062" s="171" t="s">
        <v>2787</v>
      </c>
      <c r="B2062" s="172" t="s">
        <v>2794</v>
      </c>
    </row>
    <row r="2063" spans="1:2" x14ac:dyDescent="0.2">
      <c r="A2063" s="171" t="s">
        <v>2795</v>
      </c>
      <c r="B2063" s="172" t="s">
        <v>2796</v>
      </c>
    </row>
    <row r="2064" spans="1:2" x14ac:dyDescent="0.2">
      <c r="A2064" s="171" t="s">
        <v>2797</v>
      </c>
      <c r="B2064" s="172" t="s">
        <v>2798</v>
      </c>
    </row>
    <row r="2065" spans="1:2" x14ac:dyDescent="0.2">
      <c r="A2065" s="171" t="s">
        <v>2797</v>
      </c>
      <c r="B2065" s="172" t="s">
        <v>2799</v>
      </c>
    </row>
    <row r="2066" spans="1:2" x14ac:dyDescent="0.2">
      <c r="A2066" s="171" t="s">
        <v>2797</v>
      </c>
      <c r="B2066" s="172" t="s">
        <v>2800</v>
      </c>
    </row>
    <row r="2067" spans="1:2" x14ac:dyDescent="0.2">
      <c r="A2067" s="171" t="s">
        <v>2801</v>
      </c>
      <c r="B2067" s="172" t="s">
        <v>2802</v>
      </c>
    </row>
    <row r="2068" spans="1:2" x14ac:dyDescent="0.2">
      <c r="A2068" s="171" t="s">
        <v>2803</v>
      </c>
      <c r="B2068" s="172" t="s">
        <v>2804</v>
      </c>
    </row>
    <row r="2069" spans="1:2" x14ac:dyDescent="0.2">
      <c r="A2069" s="171" t="s">
        <v>2805</v>
      </c>
      <c r="B2069" s="172" t="s">
        <v>2804</v>
      </c>
    </row>
    <row r="2070" spans="1:2" x14ac:dyDescent="0.2">
      <c r="A2070" s="171" t="s">
        <v>2806</v>
      </c>
      <c r="B2070" s="172" t="s">
        <v>2804</v>
      </c>
    </row>
    <row r="2071" spans="1:2" x14ac:dyDescent="0.2">
      <c r="A2071" s="171" t="s">
        <v>2807</v>
      </c>
      <c r="B2071" s="172" t="s">
        <v>2804</v>
      </c>
    </row>
    <row r="2072" spans="1:2" x14ac:dyDescent="0.2">
      <c r="A2072" s="171" t="s">
        <v>2808</v>
      </c>
      <c r="B2072" s="172" t="s">
        <v>2804</v>
      </c>
    </row>
    <row r="2073" spans="1:2" x14ac:dyDescent="0.2">
      <c r="A2073" s="171" t="s">
        <v>2809</v>
      </c>
      <c r="B2073" s="172" t="s">
        <v>2804</v>
      </c>
    </row>
    <row r="2074" spans="1:2" x14ac:dyDescent="0.2">
      <c r="A2074" s="171" t="s">
        <v>2810</v>
      </c>
      <c r="B2074" s="172" t="s">
        <v>2804</v>
      </c>
    </row>
    <row r="2075" spans="1:2" x14ac:dyDescent="0.2">
      <c r="A2075" s="171" t="s">
        <v>2811</v>
      </c>
      <c r="B2075" s="172" t="s">
        <v>2804</v>
      </c>
    </row>
    <row r="2076" spans="1:2" x14ac:dyDescent="0.2">
      <c r="A2076" s="171" t="s">
        <v>2812</v>
      </c>
      <c r="B2076" s="172" t="s">
        <v>2804</v>
      </c>
    </row>
    <row r="2077" spans="1:2" x14ac:dyDescent="0.2">
      <c r="A2077" s="171" t="s">
        <v>2813</v>
      </c>
      <c r="B2077" s="172" t="s">
        <v>2804</v>
      </c>
    </row>
    <row r="2078" spans="1:2" x14ac:dyDescent="0.2">
      <c r="A2078" s="171" t="s">
        <v>2814</v>
      </c>
      <c r="B2078" s="172" t="s">
        <v>2815</v>
      </c>
    </row>
    <row r="2079" spans="1:2" x14ac:dyDescent="0.2">
      <c r="A2079" s="171" t="s">
        <v>2816</v>
      </c>
      <c r="B2079" s="172" t="s">
        <v>2815</v>
      </c>
    </row>
    <row r="2080" spans="1:2" x14ac:dyDescent="0.2">
      <c r="A2080" s="171" t="s">
        <v>2817</v>
      </c>
      <c r="B2080" s="172" t="s">
        <v>2815</v>
      </c>
    </row>
    <row r="2081" spans="1:2" x14ac:dyDescent="0.2">
      <c r="A2081" s="171" t="s">
        <v>2818</v>
      </c>
      <c r="B2081" s="172" t="s">
        <v>2815</v>
      </c>
    </row>
    <row r="2082" spans="1:2" x14ac:dyDescent="0.2">
      <c r="A2082" s="171" t="s">
        <v>2819</v>
      </c>
      <c r="B2082" s="172" t="s">
        <v>2815</v>
      </c>
    </row>
    <row r="2083" spans="1:2" x14ac:dyDescent="0.2">
      <c r="A2083" s="171" t="s">
        <v>2820</v>
      </c>
      <c r="B2083" s="172" t="s">
        <v>2815</v>
      </c>
    </row>
    <row r="2084" spans="1:2" x14ac:dyDescent="0.2">
      <c r="A2084" s="171" t="s">
        <v>2821</v>
      </c>
      <c r="B2084" s="172" t="s">
        <v>2815</v>
      </c>
    </row>
    <row r="2085" spans="1:2" x14ac:dyDescent="0.2">
      <c r="A2085" s="171" t="s">
        <v>2822</v>
      </c>
      <c r="B2085" s="172" t="s">
        <v>2815</v>
      </c>
    </row>
    <row r="2086" spans="1:2" x14ac:dyDescent="0.2">
      <c r="A2086" s="171" t="s">
        <v>2823</v>
      </c>
      <c r="B2086" s="172" t="s">
        <v>2815</v>
      </c>
    </row>
    <row r="2087" spans="1:2" x14ac:dyDescent="0.2">
      <c r="A2087" s="171" t="s">
        <v>2824</v>
      </c>
      <c r="B2087" s="172" t="s">
        <v>2815</v>
      </c>
    </row>
    <row r="2088" spans="1:2" x14ac:dyDescent="0.2">
      <c r="A2088" s="171" t="s">
        <v>2825</v>
      </c>
      <c r="B2088" s="172" t="s">
        <v>2815</v>
      </c>
    </row>
    <row r="2089" spans="1:2" x14ac:dyDescent="0.2">
      <c r="A2089" s="171" t="s">
        <v>2826</v>
      </c>
      <c r="B2089" s="172" t="s">
        <v>2815</v>
      </c>
    </row>
    <row r="2090" spans="1:2" x14ac:dyDescent="0.2">
      <c r="A2090" s="171" t="s">
        <v>2827</v>
      </c>
      <c r="B2090" s="172" t="s">
        <v>2815</v>
      </c>
    </row>
    <row r="2091" spans="1:2" x14ac:dyDescent="0.2">
      <c r="A2091" s="171" t="s">
        <v>2828</v>
      </c>
      <c r="B2091" s="172" t="s">
        <v>2815</v>
      </c>
    </row>
    <row r="2092" spans="1:2" x14ac:dyDescent="0.2">
      <c r="A2092" s="171" t="s">
        <v>2829</v>
      </c>
      <c r="B2092" s="172" t="s">
        <v>2815</v>
      </c>
    </row>
    <row r="2093" spans="1:2" x14ac:dyDescent="0.2">
      <c r="A2093" s="171" t="s">
        <v>2830</v>
      </c>
      <c r="B2093" s="172" t="s">
        <v>2815</v>
      </c>
    </row>
    <row r="2094" spans="1:2" x14ac:dyDescent="0.2">
      <c r="A2094" s="171" t="s">
        <v>2831</v>
      </c>
      <c r="B2094" s="172" t="s">
        <v>2815</v>
      </c>
    </row>
    <row r="2095" spans="1:2" x14ac:dyDescent="0.2">
      <c r="A2095" s="171" t="s">
        <v>2832</v>
      </c>
      <c r="B2095" s="172" t="s">
        <v>2804</v>
      </c>
    </row>
    <row r="2096" spans="1:2" x14ac:dyDescent="0.2">
      <c r="A2096" s="171" t="s">
        <v>2833</v>
      </c>
      <c r="B2096" s="172" t="s">
        <v>2804</v>
      </c>
    </row>
    <row r="2097" spans="1:2" x14ac:dyDescent="0.2">
      <c r="A2097" s="171" t="s">
        <v>2834</v>
      </c>
      <c r="B2097" s="172" t="s">
        <v>2804</v>
      </c>
    </row>
    <row r="2098" spans="1:2" x14ac:dyDescent="0.2">
      <c r="A2098" s="171" t="s">
        <v>2835</v>
      </c>
      <c r="B2098" s="172" t="s">
        <v>2804</v>
      </c>
    </row>
    <row r="2099" spans="1:2" x14ac:dyDescent="0.2">
      <c r="A2099" s="171" t="s">
        <v>2836</v>
      </c>
      <c r="B2099" s="172" t="s">
        <v>2804</v>
      </c>
    </row>
    <row r="2100" spans="1:2" x14ac:dyDescent="0.2">
      <c r="A2100" s="171" t="s">
        <v>2837</v>
      </c>
      <c r="B2100" s="172" t="s">
        <v>2804</v>
      </c>
    </row>
    <row r="2101" spans="1:2" x14ac:dyDescent="0.2">
      <c r="A2101" s="171" t="s">
        <v>2837</v>
      </c>
      <c r="B2101" s="172" t="s">
        <v>2815</v>
      </c>
    </row>
    <row r="2102" spans="1:2" x14ac:dyDescent="0.2">
      <c r="A2102" s="171" t="s">
        <v>2838</v>
      </c>
      <c r="B2102" s="172" t="s">
        <v>2804</v>
      </c>
    </row>
    <row r="2103" spans="1:2" x14ac:dyDescent="0.2">
      <c r="A2103" s="171" t="s">
        <v>2839</v>
      </c>
      <c r="B2103" s="172" t="s">
        <v>2840</v>
      </c>
    </row>
    <row r="2104" spans="1:2" x14ac:dyDescent="0.2">
      <c r="A2104" s="171" t="s">
        <v>2841</v>
      </c>
      <c r="B2104" s="172" t="s">
        <v>2840</v>
      </c>
    </row>
    <row r="2105" spans="1:2" x14ac:dyDescent="0.2">
      <c r="A2105" s="171" t="s">
        <v>2842</v>
      </c>
      <c r="B2105" s="172" t="s">
        <v>2840</v>
      </c>
    </row>
    <row r="2106" spans="1:2" x14ac:dyDescent="0.2">
      <c r="A2106" s="171" t="s">
        <v>2843</v>
      </c>
      <c r="B2106" s="172" t="s">
        <v>2840</v>
      </c>
    </row>
    <row r="2107" spans="1:2" x14ac:dyDescent="0.2">
      <c r="A2107" s="171" t="s">
        <v>2844</v>
      </c>
      <c r="B2107" s="172" t="s">
        <v>2840</v>
      </c>
    </row>
    <row r="2108" spans="1:2" x14ac:dyDescent="0.2">
      <c r="A2108" s="171" t="s">
        <v>2844</v>
      </c>
      <c r="B2108" s="172" t="s">
        <v>2845</v>
      </c>
    </row>
    <row r="2109" spans="1:2" x14ac:dyDescent="0.2">
      <c r="A2109" s="171" t="s">
        <v>2846</v>
      </c>
      <c r="B2109" s="172" t="s">
        <v>2847</v>
      </c>
    </row>
    <row r="2110" spans="1:2" x14ac:dyDescent="0.2">
      <c r="A2110" s="171" t="s">
        <v>2848</v>
      </c>
      <c r="B2110" s="172" t="s">
        <v>2847</v>
      </c>
    </row>
    <row r="2111" spans="1:2" x14ac:dyDescent="0.2">
      <c r="A2111" s="171" t="s">
        <v>2849</v>
      </c>
      <c r="B2111" s="172" t="s">
        <v>2847</v>
      </c>
    </row>
    <row r="2112" spans="1:2" x14ac:dyDescent="0.2">
      <c r="A2112" s="171" t="s">
        <v>2850</v>
      </c>
      <c r="B2112" s="172" t="s">
        <v>2847</v>
      </c>
    </row>
    <row r="2113" spans="1:2" x14ac:dyDescent="0.2">
      <c r="A2113" s="171" t="s">
        <v>2851</v>
      </c>
      <c r="B2113" s="172" t="s">
        <v>2847</v>
      </c>
    </row>
    <row r="2114" spans="1:2" x14ac:dyDescent="0.2">
      <c r="A2114" s="171" t="s">
        <v>2852</v>
      </c>
      <c r="B2114" s="172" t="s">
        <v>2847</v>
      </c>
    </row>
    <row r="2115" spans="1:2" x14ac:dyDescent="0.2">
      <c r="A2115" s="171" t="s">
        <v>2853</v>
      </c>
      <c r="B2115" s="172" t="s">
        <v>2847</v>
      </c>
    </row>
    <row r="2116" spans="1:2" x14ac:dyDescent="0.2">
      <c r="A2116" s="171" t="s">
        <v>2854</v>
      </c>
      <c r="B2116" s="172" t="s">
        <v>2855</v>
      </c>
    </row>
    <row r="2117" spans="1:2" x14ac:dyDescent="0.2">
      <c r="A2117" s="171" t="s">
        <v>2854</v>
      </c>
      <c r="B2117" s="172" t="s">
        <v>2856</v>
      </c>
    </row>
    <row r="2118" spans="1:2" x14ac:dyDescent="0.2">
      <c r="A2118" s="171" t="s">
        <v>2854</v>
      </c>
      <c r="B2118" s="172" t="s">
        <v>2857</v>
      </c>
    </row>
    <row r="2119" spans="1:2" x14ac:dyDescent="0.2">
      <c r="A2119" s="171" t="s">
        <v>2854</v>
      </c>
      <c r="B2119" s="172" t="s">
        <v>2858</v>
      </c>
    </row>
    <row r="2120" spans="1:2" x14ac:dyDescent="0.2">
      <c r="A2120" s="171" t="s">
        <v>2854</v>
      </c>
      <c r="B2120" s="172" t="s">
        <v>2859</v>
      </c>
    </row>
    <row r="2121" spans="1:2" x14ac:dyDescent="0.2">
      <c r="A2121" s="171" t="s">
        <v>2860</v>
      </c>
      <c r="B2121" s="172" t="s">
        <v>2335</v>
      </c>
    </row>
    <row r="2122" spans="1:2" x14ac:dyDescent="0.2">
      <c r="A2122" s="171" t="s">
        <v>2861</v>
      </c>
      <c r="B2122" s="172" t="s">
        <v>2335</v>
      </c>
    </row>
    <row r="2123" spans="1:2" x14ac:dyDescent="0.2">
      <c r="A2123" s="171" t="s">
        <v>2862</v>
      </c>
      <c r="B2123" s="172" t="s">
        <v>2335</v>
      </c>
    </row>
    <row r="2124" spans="1:2" x14ac:dyDescent="0.2">
      <c r="A2124" s="171" t="s">
        <v>2863</v>
      </c>
      <c r="B2124" s="172" t="s">
        <v>2335</v>
      </c>
    </row>
    <row r="2125" spans="1:2" x14ac:dyDescent="0.2">
      <c r="A2125" s="171" t="s">
        <v>2864</v>
      </c>
      <c r="B2125" s="172" t="s">
        <v>2335</v>
      </c>
    </row>
    <row r="2126" spans="1:2" x14ac:dyDescent="0.2">
      <c r="A2126" s="171" t="s">
        <v>2865</v>
      </c>
      <c r="B2126" s="172" t="s">
        <v>2866</v>
      </c>
    </row>
    <row r="2127" spans="1:2" x14ac:dyDescent="0.2">
      <c r="A2127" s="171" t="s">
        <v>2867</v>
      </c>
      <c r="B2127" s="172" t="s">
        <v>2866</v>
      </c>
    </row>
    <row r="2128" spans="1:2" x14ac:dyDescent="0.2">
      <c r="A2128" s="171" t="s">
        <v>2868</v>
      </c>
      <c r="B2128" s="172" t="s">
        <v>2866</v>
      </c>
    </row>
    <row r="2129" spans="1:2" x14ac:dyDescent="0.2">
      <c r="A2129" s="171" t="s">
        <v>2869</v>
      </c>
      <c r="B2129" s="172" t="s">
        <v>2870</v>
      </c>
    </row>
    <row r="2130" spans="1:2" x14ac:dyDescent="0.2">
      <c r="A2130" s="171" t="s">
        <v>2869</v>
      </c>
      <c r="B2130" s="172" t="s">
        <v>2871</v>
      </c>
    </row>
    <row r="2131" spans="1:2" x14ac:dyDescent="0.2">
      <c r="A2131" s="171" t="s">
        <v>2869</v>
      </c>
      <c r="B2131" s="172" t="s">
        <v>2872</v>
      </c>
    </row>
    <row r="2132" spans="1:2" x14ac:dyDescent="0.2">
      <c r="A2132" s="171" t="s">
        <v>2873</v>
      </c>
      <c r="B2132" s="172" t="s">
        <v>2874</v>
      </c>
    </row>
    <row r="2133" spans="1:2" x14ac:dyDescent="0.2">
      <c r="A2133" s="171" t="s">
        <v>2875</v>
      </c>
      <c r="B2133" s="172" t="s">
        <v>2874</v>
      </c>
    </row>
    <row r="2134" spans="1:2" x14ac:dyDescent="0.2">
      <c r="A2134" s="171" t="s">
        <v>2876</v>
      </c>
      <c r="B2134" s="172" t="s">
        <v>2874</v>
      </c>
    </row>
    <row r="2135" spans="1:2" x14ac:dyDescent="0.2">
      <c r="A2135" s="171" t="s">
        <v>2877</v>
      </c>
      <c r="B2135" s="172" t="s">
        <v>2878</v>
      </c>
    </row>
    <row r="2136" spans="1:2" x14ac:dyDescent="0.2">
      <c r="A2136" s="171" t="s">
        <v>2879</v>
      </c>
      <c r="B2136" s="172" t="s">
        <v>2880</v>
      </c>
    </row>
    <row r="2137" spans="1:2" x14ac:dyDescent="0.2">
      <c r="A2137" s="171" t="s">
        <v>2881</v>
      </c>
      <c r="B2137" s="172" t="s">
        <v>2882</v>
      </c>
    </row>
    <row r="2138" spans="1:2" x14ac:dyDescent="0.2">
      <c r="A2138" s="171" t="s">
        <v>2881</v>
      </c>
      <c r="B2138" s="172" t="s">
        <v>2883</v>
      </c>
    </row>
    <row r="2139" spans="1:2" x14ac:dyDescent="0.2">
      <c r="A2139" s="171" t="s">
        <v>2884</v>
      </c>
      <c r="B2139" s="172" t="s">
        <v>2885</v>
      </c>
    </row>
    <row r="2140" spans="1:2" x14ac:dyDescent="0.2">
      <c r="A2140" s="171" t="s">
        <v>2886</v>
      </c>
      <c r="B2140" s="172" t="s">
        <v>2887</v>
      </c>
    </row>
    <row r="2141" spans="1:2" x14ac:dyDescent="0.2">
      <c r="A2141" s="171" t="s">
        <v>2888</v>
      </c>
      <c r="B2141" s="172" t="s">
        <v>2889</v>
      </c>
    </row>
    <row r="2142" spans="1:2" x14ac:dyDescent="0.2">
      <c r="A2142" s="171" t="s">
        <v>2890</v>
      </c>
      <c r="B2142" s="172" t="s">
        <v>2891</v>
      </c>
    </row>
    <row r="2143" spans="1:2" x14ac:dyDescent="0.2">
      <c r="A2143" s="171" t="s">
        <v>2892</v>
      </c>
      <c r="B2143" s="172" t="s">
        <v>2893</v>
      </c>
    </row>
    <row r="2144" spans="1:2" x14ac:dyDescent="0.2">
      <c r="A2144" s="171" t="s">
        <v>2894</v>
      </c>
      <c r="B2144" s="172" t="s">
        <v>2895</v>
      </c>
    </row>
    <row r="2145" spans="1:2" x14ac:dyDescent="0.2">
      <c r="A2145" s="171" t="s">
        <v>2896</v>
      </c>
      <c r="B2145" s="172" t="s">
        <v>2897</v>
      </c>
    </row>
    <row r="2146" spans="1:2" x14ac:dyDescent="0.2">
      <c r="A2146" s="171" t="s">
        <v>2898</v>
      </c>
      <c r="B2146" s="172" t="s">
        <v>2899</v>
      </c>
    </row>
    <row r="2147" spans="1:2" x14ac:dyDescent="0.2">
      <c r="A2147" s="171" t="s">
        <v>2900</v>
      </c>
      <c r="B2147" s="172" t="s">
        <v>2901</v>
      </c>
    </row>
    <row r="2148" spans="1:2" x14ac:dyDescent="0.2">
      <c r="A2148" s="171" t="s">
        <v>2902</v>
      </c>
      <c r="B2148" s="172" t="s">
        <v>2901</v>
      </c>
    </row>
    <row r="2149" spans="1:2" x14ac:dyDescent="0.2">
      <c r="A2149" s="171" t="s">
        <v>2903</v>
      </c>
      <c r="B2149" s="172" t="s">
        <v>2901</v>
      </c>
    </row>
    <row r="2150" spans="1:2" x14ac:dyDescent="0.2">
      <c r="A2150" s="171" t="s">
        <v>2904</v>
      </c>
      <c r="B2150" s="172" t="s">
        <v>2901</v>
      </c>
    </row>
    <row r="2151" spans="1:2" x14ac:dyDescent="0.2">
      <c r="A2151" s="171" t="s">
        <v>2905</v>
      </c>
      <c r="B2151" s="172" t="s">
        <v>2901</v>
      </c>
    </row>
    <row r="2152" spans="1:2" x14ac:dyDescent="0.2">
      <c r="A2152" s="171" t="s">
        <v>2906</v>
      </c>
      <c r="B2152" s="172" t="s">
        <v>2901</v>
      </c>
    </row>
    <row r="2153" spans="1:2" x14ac:dyDescent="0.2">
      <c r="A2153" s="171" t="s">
        <v>2907</v>
      </c>
      <c r="B2153" s="172" t="s">
        <v>2901</v>
      </c>
    </row>
    <row r="2154" spans="1:2" x14ac:dyDescent="0.2">
      <c r="A2154" s="171" t="s">
        <v>2908</v>
      </c>
      <c r="B2154" s="172" t="s">
        <v>2901</v>
      </c>
    </row>
    <row r="2155" spans="1:2" x14ac:dyDescent="0.2">
      <c r="A2155" s="171" t="s">
        <v>2909</v>
      </c>
      <c r="B2155" s="172" t="s">
        <v>2901</v>
      </c>
    </row>
    <row r="2156" spans="1:2" x14ac:dyDescent="0.2">
      <c r="A2156" s="171" t="s">
        <v>2910</v>
      </c>
      <c r="B2156" s="172" t="s">
        <v>2911</v>
      </c>
    </row>
    <row r="2157" spans="1:2" x14ac:dyDescent="0.2">
      <c r="A2157" s="171" t="s">
        <v>2912</v>
      </c>
      <c r="B2157" s="172" t="s">
        <v>2913</v>
      </c>
    </row>
    <row r="2158" spans="1:2" x14ac:dyDescent="0.2">
      <c r="A2158" s="171" t="s">
        <v>2912</v>
      </c>
      <c r="B2158" s="172" t="s">
        <v>2914</v>
      </c>
    </row>
    <row r="2159" spans="1:2" x14ac:dyDescent="0.2">
      <c r="A2159" s="171" t="s">
        <v>2915</v>
      </c>
      <c r="B2159" s="172" t="s">
        <v>2916</v>
      </c>
    </row>
    <row r="2160" spans="1:2" x14ac:dyDescent="0.2">
      <c r="A2160" s="171" t="s">
        <v>2917</v>
      </c>
      <c r="B2160" s="172" t="s">
        <v>2918</v>
      </c>
    </row>
    <row r="2161" spans="1:2" x14ac:dyDescent="0.2">
      <c r="A2161" s="171" t="s">
        <v>2919</v>
      </c>
      <c r="B2161" s="172" t="s">
        <v>2918</v>
      </c>
    </row>
    <row r="2162" spans="1:2" x14ac:dyDescent="0.2">
      <c r="A2162" s="171" t="s">
        <v>2920</v>
      </c>
      <c r="B2162" s="172" t="s">
        <v>2026</v>
      </c>
    </row>
    <row r="2163" spans="1:2" x14ac:dyDescent="0.2">
      <c r="A2163" s="171" t="s">
        <v>2921</v>
      </c>
      <c r="B2163" s="172" t="s">
        <v>2922</v>
      </c>
    </row>
    <row r="2164" spans="1:2" x14ac:dyDescent="0.2">
      <c r="A2164" s="171" t="s">
        <v>2923</v>
      </c>
      <c r="B2164" s="172" t="s">
        <v>2924</v>
      </c>
    </row>
    <row r="2165" spans="1:2" x14ac:dyDescent="0.2">
      <c r="A2165" s="171" t="s">
        <v>2925</v>
      </c>
      <c r="B2165" s="172" t="s">
        <v>2926</v>
      </c>
    </row>
    <row r="2166" spans="1:2" x14ac:dyDescent="0.2">
      <c r="A2166" s="171" t="s">
        <v>2927</v>
      </c>
      <c r="B2166" s="172" t="s">
        <v>2928</v>
      </c>
    </row>
    <row r="2167" spans="1:2" x14ac:dyDescent="0.2">
      <c r="A2167" s="171" t="s">
        <v>2929</v>
      </c>
      <c r="B2167" s="172" t="s">
        <v>2930</v>
      </c>
    </row>
    <row r="2168" spans="1:2" x14ac:dyDescent="0.2">
      <c r="A2168" s="171" t="s">
        <v>2929</v>
      </c>
      <c r="B2168" s="172" t="s">
        <v>2931</v>
      </c>
    </row>
    <row r="2169" spans="1:2" x14ac:dyDescent="0.2">
      <c r="A2169" s="171" t="s">
        <v>2932</v>
      </c>
      <c r="B2169" s="172" t="s">
        <v>2933</v>
      </c>
    </row>
    <row r="2170" spans="1:2" x14ac:dyDescent="0.2">
      <c r="A2170" s="171" t="s">
        <v>2934</v>
      </c>
      <c r="B2170" s="172" t="s">
        <v>2935</v>
      </c>
    </row>
    <row r="2171" spans="1:2" x14ac:dyDescent="0.2">
      <c r="A2171" s="171" t="s">
        <v>2936</v>
      </c>
      <c r="B2171" s="172" t="s">
        <v>2804</v>
      </c>
    </row>
    <row r="2172" spans="1:2" x14ac:dyDescent="0.2">
      <c r="A2172" s="171" t="s">
        <v>2937</v>
      </c>
      <c r="B2172" s="172" t="s">
        <v>2938</v>
      </c>
    </row>
    <row r="2173" spans="1:2" x14ac:dyDescent="0.2">
      <c r="A2173" s="171" t="s">
        <v>2939</v>
      </c>
      <c r="B2173" s="172" t="s">
        <v>2938</v>
      </c>
    </row>
    <row r="2174" spans="1:2" x14ac:dyDescent="0.2">
      <c r="A2174" s="171" t="s">
        <v>2940</v>
      </c>
      <c r="B2174" s="172" t="s">
        <v>2938</v>
      </c>
    </row>
    <row r="2175" spans="1:2" x14ac:dyDescent="0.2">
      <c r="A2175" s="171" t="s">
        <v>2941</v>
      </c>
      <c r="B2175" s="172" t="s">
        <v>2938</v>
      </c>
    </row>
    <row r="2176" spans="1:2" x14ac:dyDescent="0.2">
      <c r="A2176" s="171" t="s">
        <v>2942</v>
      </c>
      <c r="B2176" s="172" t="s">
        <v>2938</v>
      </c>
    </row>
    <row r="2177" spans="1:2" x14ac:dyDescent="0.2">
      <c r="A2177" s="171" t="s">
        <v>2943</v>
      </c>
      <c r="B2177" s="172" t="s">
        <v>2938</v>
      </c>
    </row>
    <row r="2178" spans="1:2" x14ac:dyDescent="0.2">
      <c r="A2178" s="171" t="s">
        <v>2944</v>
      </c>
      <c r="B2178" s="172" t="s">
        <v>2945</v>
      </c>
    </row>
    <row r="2179" spans="1:2" x14ac:dyDescent="0.2">
      <c r="A2179" s="171" t="s">
        <v>2946</v>
      </c>
      <c r="B2179" s="172" t="s">
        <v>2945</v>
      </c>
    </row>
    <row r="2180" spans="1:2" x14ac:dyDescent="0.2">
      <c r="A2180" s="171" t="s">
        <v>2947</v>
      </c>
      <c r="B2180" s="172" t="s">
        <v>2945</v>
      </c>
    </row>
    <row r="2181" spans="1:2" x14ac:dyDescent="0.2">
      <c r="A2181" s="171" t="s">
        <v>2948</v>
      </c>
      <c r="B2181" s="172" t="s">
        <v>2945</v>
      </c>
    </row>
    <row r="2182" spans="1:2" x14ac:dyDescent="0.2">
      <c r="A2182" s="171" t="s">
        <v>2949</v>
      </c>
      <c r="B2182" s="172" t="s">
        <v>2945</v>
      </c>
    </row>
    <row r="2183" spans="1:2" x14ac:dyDescent="0.2">
      <c r="A2183" s="171" t="s">
        <v>2950</v>
      </c>
      <c r="B2183" s="172" t="s">
        <v>2945</v>
      </c>
    </row>
    <row r="2184" spans="1:2" x14ac:dyDescent="0.2">
      <c r="A2184" s="171" t="s">
        <v>2950</v>
      </c>
      <c r="B2184" s="172" t="s">
        <v>2938</v>
      </c>
    </row>
    <row r="2185" spans="1:2" x14ac:dyDescent="0.2">
      <c r="A2185" s="171" t="s">
        <v>2951</v>
      </c>
      <c r="B2185" s="172" t="s">
        <v>2952</v>
      </c>
    </row>
    <row r="2186" spans="1:2" x14ac:dyDescent="0.2">
      <c r="A2186" s="171" t="s">
        <v>2953</v>
      </c>
      <c r="B2186" s="172" t="s">
        <v>2952</v>
      </c>
    </row>
    <row r="2187" spans="1:2" x14ac:dyDescent="0.2">
      <c r="A2187" s="171" t="s">
        <v>2954</v>
      </c>
      <c r="B2187" s="172" t="s">
        <v>2952</v>
      </c>
    </row>
    <row r="2188" spans="1:2" x14ac:dyDescent="0.2">
      <c r="A2188" s="171" t="s">
        <v>2955</v>
      </c>
      <c r="B2188" s="172" t="s">
        <v>2952</v>
      </c>
    </row>
    <row r="2189" spans="1:2" x14ac:dyDescent="0.2">
      <c r="A2189" s="171" t="s">
        <v>2956</v>
      </c>
      <c r="B2189" s="172" t="s">
        <v>2952</v>
      </c>
    </row>
    <row r="2190" spans="1:2" x14ac:dyDescent="0.2">
      <c r="A2190" s="171" t="s">
        <v>2957</v>
      </c>
      <c r="B2190" s="172" t="s">
        <v>2952</v>
      </c>
    </row>
    <row r="2191" spans="1:2" x14ac:dyDescent="0.2">
      <c r="A2191" s="171" t="s">
        <v>2958</v>
      </c>
      <c r="B2191" s="172" t="s">
        <v>2952</v>
      </c>
    </row>
    <row r="2192" spans="1:2" x14ac:dyDescent="0.2">
      <c r="A2192" s="171" t="s">
        <v>2958</v>
      </c>
      <c r="B2192" s="172" t="s">
        <v>477</v>
      </c>
    </row>
    <row r="2193" spans="1:2" x14ac:dyDescent="0.2">
      <c r="A2193" s="171" t="s">
        <v>2959</v>
      </c>
      <c r="B2193" s="172" t="s">
        <v>2960</v>
      </c>
    </row>
    <row r="2194" spans="1:2" x14ac:dyDescent="0.2">
      <c r="A2194" s="171" t="s">
        <v>2961</v>
      </c>
      <c r="B2194" s="172" t="s">
        <v>2960</v>
      </c>
    </row>
    <row r="2195" spans="1:2" x14ac:dyDescent="0.2">
      <c r="A2195" s="171" t="s">
        <v>2962</v>
      </c>
      <c r="B2195" s="172" t="s">
        <v>2960</v>
      </c>
    </row>
    <row r="2196" spans="1:2" x14ac:dyDescent="0.2">
      <c r="A2196" s="171" t="s">
        <v>2963</v>
      </c>
      <c r="B2196" s="172" t="s">
        <v>2960</v>
      </c>
    </row>
    <row r="2197" spans="1:2" x14ac:dyDescent="0.2">
      <c r="A2197" s="171" t="s">
        <v>2964</v>
      </c>
      <c r="B2197" s="172" t="s">
        <v>2960</v>
      </c>
    </row>
    <row r="2198" spans="1:2" x14ac:dyDescent="0.2">
      <c r="A2198" s="171" t="s">
        <v>2965</v>
      </c>
      <c r="B2198" s="172" t="s">
        <v>2966</v>
      </c>
    </row>
    <row r="2199" spans="1:2" x14ac:dyDescent="0.2">
      <c r="A2199" s="171" t="s">
        <v>2967</v>
      </c>
      <c r="B2199" s="172" t="s">
        <v>2966</v>
      </c>
    </row>
    <row r="2200" spans="1:2" x14ac:dyDescent="0.2">
      <c r="A2200" s="171" t="s">
        <v>2968</v>
      </c>
      <c r="B2200" s="172" t="s">
        <v>2966</v>
      </c>
    </row>
    <row r="2201" spans="1:2" x14ac:dyDescent="0.2">
      <c r="A2201" s="171" t="s">
        <v>2969</v>
      </c>
      <c r="B2201" s="172" t="s">
        <v>2966</v>
      </c>
    </row>
    <row r="2202" spans="1:2" x14ac:dyDescent="0.2">
      <c r="A2202" s="171" t="s">
        <v>2970</v>
      </c>
      <c r="B2202" s="172" t="s">
        <v>2966</v>
      </c>
    </row>
    <row r="2203" spans="1:2" x14ac:dyDescent="0.2">
      <c r="A2203" s="171" t="s">
        <v>2971</v>
      </c>
      <c r="B2203" s="172" t="s">
        <v>2972</v>
      </c>
    </row>
    <row r="2204" spans="1:2" x14ac:dyDescent="0.2">
      <c r="A2204" s="171" t="s">
        <v>2973</v>
      </c>
      <c r="B2204" s="172" t="s">
        <v>2972</v>
      </c>
    </row>
    <row r="2205" spans="1:2" x14ac:dyDescent="0.2">
      <c r="A2205" s="171" t="s">
        <v>2974</v>
      </c>
      <c r="B2205" s="172" t="s">
        <v>2972</v>
      </c>
    </row>
    <row r="2206" spans="1:2" x14ac:dyDescent="0.2">
      <c r="A2206" s="171" t="s">
        <v>2975</v>
      </c>
      <c r="B2206" s="172" t="s">
        <v>2976</v>
      </c>
    </row>
    <row r="2207" spans="1:2" x14ac:dyDescent="0.2">
      <c r="A2207" s="171" t="s">
        <v>2975</v>
      </c>
      <c r="B2207" s="172" t="s">
        <v>2972</v>
      </c>
    </row>
    <row r="2208" spans="1:2" x14ac:dyDescent="0.2">
      <c r="A2208" s="171" t="s">
        <v>2977</v>
      </c>
      <c r="B2208" s="172" t="s">
        <v>2978</v>
      </c>
    </row>
    <row r="2209" spans="1:2" x14ac:dyDescent="0.2">
      <c r="A2209" s="171" t="s">
        <v>2979</v>
      </c>
      <c r="B2209" s="172" t="s">
        <v>2980</v>
      </c>
    </row>
    <row r="2210" spans="1:2" x14ac:dyDescent="0.2">
      <c r="A2210" s="171" t="s">
        <v>2979</v>
      </c>
      <c r="B2210" s="172" t="s">
        <v>2978</v>
      </c>
    </row>
    <row r="2211" spans="1:2" x14ac:dyDescent="0.2">
      <c r="A2211" s="171" t="s">
        <v>2979</v>
      </c>
      <c r="B2211" s="172" t="s">
        <v>2981</v>
      </c>
    </row>
    <row r="2212" spans="1:2" x14ac:dyDescent="0.2">
      <c r="A2212" s="171" t="s">
        <v>2982</v>
      </c>
      <c r="B2212" s="172" t="s">
        <v>2983</v>
      </c>
    </row>
    <row r="2213" spans="1:2" x14ac:dyDescent="0.2">
      <c r="A2213" s="171" t="s">
        <v>2984</v>
      </c>
      <c r="B2213" s="172" t="s">
        <v>2983</v>
      </c>
    </row>
    <row r="2214" spans="1:2" x14ac:dyDescent="0.2">
      <c r="A2214" s="171" t="s">
        <v>2985</v>
      </c>
      <c r="B2214" s="172" t="s">
        <v>2983</v>
      </c>
    </row>
    <row r="2215" spans="1:2" x14ac:dyDescent="0.2">
      <c r="A2215" s="171" t="s">
        <v>2986</v>
      </c>
      <c r="B2215" s="172" t="s">
        <v>2983</v>
      </c>
    </row>
    <row r="2216" spans="1:2" x14ac:dyDescent="0.2">
      <c r="A2216" s="171" t="s">
        <v>2987</v>
      </c>
      <c r="B2216" s="172" t="s">
        <v>2983</v>
      </c>
    </row>
    <row r="2217" spans="1:2" x14ac:dyDescent="0.2">
      <c r="A2217" s="171" t="s">
        <v>2988</v>
      </c>
      <c r="B2217" s="172" t="s">
        <v>2989</v>
      </c>
    </row>
    <row r="2218" spans="1:2" x14ac:dyDescent="0.2">
      <c r="A2218" s="171" t="s">
        <v>2990</v>
      </c>
      <c r="B2218" s="172" t="s">
        <v>2989</v>
      </c>
    </row>
    <row r="2219" spans="1:2" x14ac:dyDescent="0.2">
      <c r="A2219" s="171" t="s">
        <v>2991</v>
      </c>
      <c r="B2219" s="172" t="s">
        <v>2989</v>
      </c>
    </row>
    <row r="2220" spans="1:2" x14ac:dyDescent="0.2">
      <c r="A2220" s="171" t="s">
        <v>2992</v>
      </c>
      <c r="B2220" s="172" t="s">
        <v>2989</v>
      </c>
    </row>
    <row r="2221" spans="1:2" x14ac:dyDescent="0.2">
      <c r="A2221" s="171" t="s">
        <v>2993</v>
      </c>
      <c r="B2221" s="172" t="s">
        <v>2994</v>
      </c>
    </row>
    <row r="2222" spans="1:2" x14ac:dyDescent="0.2">
      <c r="A2222" s="171" t="s">
        <v>2995</v>
      </c>
      <c r="B2222" s="172" t="s">
        <v>2994</v>
      </c>
    </row>
    <row r="2223" spans="1:2" x14ac:dyDescent="0.2">
      <c r="A2223" s="171" t="s">
        <v>2996</v>
      </c>
      <c r="B2223" s="172" t="s">
        <v>2994</v>
      </c>
    </row>
    <row r="2224" spans="1:2" x14ac:dyDescent="0.2">
      <c r="A2224" s="171" t="s">
        <v>2997</v>
      </c>
      <c r="B2224" s="172" t="s">
        <v>2998</v>
      </c>
    </row>
    <row r="2225" spans="1:2" x14ac:dyDescent="0.2">
      <c r="A2225" s="171" t="s">
        <v>2999</v>
      </c>
      <c r="B2225" s="172" t="s">
        <v>2998</v>
      </c>
    </row>
    <row r="2226" spans="1:2" x14ac:dyDescent="0.2">
      <c r="A2226" s="171" t="s">
        <v>3000</v>
      </c>
      <c r="B2226" s="172" t="s">
        <v>2998</v>
      </c>
    </row>
    <row r="2227" spans="1:2" x14ac:dyDescent="0.2">
      <c r="A2227" s="171" t="s">
        <v>3001</v>
      </c>
      <c r="B2227" s="172" t="s">
        <v>2998</v>
      </c>
    </row>
    <row r="2228" spans="1:2" x14ac:dyDescent="0.2">
      <c r="A2228" s="171" t="s">
        <v>3002</v>
      </c>
      <c r="B2228" s="172" t="s">
        <v>2998</v>
      </c>
    </row>
    <row r="2229" spans="1:2" x14ac:dyDescent="0.2">
      <c r="A2229" s="171" t="s">
        <v>3003</v>
      </c>
      <c r="B2229" s="172" t="s">
        <v>3004</v>
      </c>
    </row>
    <row r="2230" spans="1:2" x14ac:dyDescent="0.2">
      <c r="A2230" s="171" t="s">
        <v>3003</v>
      </c>
      <c r="B2230" s="172" t="s">
        <v>3005</v>
      </c>
    </row>
    <row r="2231" spans="1:2" x14ac:dyDescent="0.2">
      <c r="A2231" s="171" t="s">
        <v>3006</v>
      </c>
      <c r="B2231" s="172" t="s">
        <v>3007</v>
      </c>
    </row>
    <row r="2232" spans="1:2" x14ac:dyDescent="0.2">
      <c r="A2232" s="171" t="s">
        <v>3008</v>
      </c>
      <c r="B2232" s="172" t="s">
        <v>3007</v>
      </c>
    </row>
    <row r="2233" spans="1:2" x14ac:dyDescent="0.2">
      <c r="A2233" s="171" t="s">
        <v>3009</v>
      </c>
      <c r="B2233" s="172" t="s">
        <v>3007</v>
      </c>
    </row>
    <row r="2234" spans="1:2" x14ac:dyDescent="0.2">
      <c r="A2234" s="171" t="s">
        <v>3010</v>
      </c>
      <c r="B2234" s="172" t="s">
        <v>3011</v>
      </c>
    </row>
    <row r="2235" spans="1:2" x14ac:dyDescent="0.2">
      <c r="A2235" s="171" t="s">
        <v>3012</v>
      </c>
      <c r="B2235" s="172" t="s">
        <v>3011</v>
      </c>
    </row>
    <row r="2236" spans="1:2" x14ac:dyDescent="0.2">
      <c r="A2236" s="171" t="s">
        <v>3013</v>
      </c>
      <c r="B2236" s="172" t="s">
        <v>3011</v>
      </c>
    </row>
    <row r="2237" spans="1:2" x14ac:dyDescent="0.2">
      <c r="A2237" s="171" t="s">
        <v>3014</v>
      </c>
      <c r="B2237" s="172" t="s">
        <v>3011</v>
      </c>
    </row>
    <row r="2238" spans="1:2" x14ac:dyDescent="0.2">
      <c r="A2238" s="171" t="s">
        <v>3015</v>
      </c>
      <c r="B2238" s="172" t="s">
        <v>3011</v>
      </c>
    </row>
    <row r="2239" spans="1:2" x14ac:dyDescent="0.2">
      <c r="A2239" s="171" t="s">
        <v>3016</v>
      </c>
      <c r="B2239" s="172" t="s">
        <v>3017</v>
      </c>
    </row>
    <row r="2240" spans="1:2" x14ac:dyDescent="0.2">
      <c r="A2240" s="171" t="s">
        <v>3018</v>
      </c>
      <c r="B2240" s="172" t="s">
        <v>3017</v>
      </c>
    </row>
    <row r="2241" spans="1:2" x14ac:dyDescent="0.2">
      <c r="A2241" s="171" t="s">
        <v>3019</v>
      </c>
      <c r="B2241" s="172" t="s">
        <v>3017</v>
      </c>
    </row>
    <row r="2242" spans="1:2" x14ac:dyDescent="0.2">
      <c r="A2242" s="171" t="s">
        <v>3020</v>
      </c>
      <c r="B2242" s="172" t="s">
        <v>3021</v>
      </c>
    </row>
    <row r="2243" spans="1:2" x14ac:dyDescent="0.2">
      <c r="A2243" s="171" t="s">
        <v>3022</v>
      </c>
      <c r="B2243" s="172" t="s">
        <v>3021</v>
      </c>
    </row>
    <row r="2244" spans="1:2" x14ac:dyDescent="0.2">
      <c r="A2244" s="171" t="s">
        <v>3023</v>
      </c>
      <c r="B2244" s="172" t="s">
        <v>3024</v>
      </c>
    </row>
    <row r="2245" spans="1:2" x14ac:dyDescent="0.2">
      <c r="A2245" s="171" t="s">
        <v>3025</v>
      </c>
      <c r="B2245" s="172" t="s">
        <v>3024</v>
      </c>
    </row>
    <row r="2246" spans="1:2" x14ac:dyDescent="0.2">
      <c r="A2246" s="171" t="s">
        <v>3026</v>
      </c>
      <c r="B2246" s="172" t="s">
        <v>3024</v>
      </c>
    </row>
    <row r="2247" spans="1:2" x14ac:dyDescent="0.2">
      <c r="A2247" s="171" t="s">
        <v>3026</v>
      </c>
      <c r="B2247" s="172" t="s">
        <v>3027</v>
      </c>
    </row>
    <row r="2248" spans="1:2" x14ac:dyDescent="0.2">
      <c r="A2248" s="171" t="s">
        <v>3028</v>
      </c>
      <c r="B2248" s="172" t="s">
        <v>3029</v>
      </c>
    </row>
    <row r="2249" spans="1:2" x14ac:dyDescent="0.2">
      <c r="A2249" s="171" t="s">
        <v>3030</v>
      </c>
      <c r="B2249" s="172" t="s">
        <v>3031</v>
      </c>
    </row>
    <row r="2250" spans="1:2" x14ac:dyDescent="0.2">
      <c r="A2250" s="171" t="s">
        <v>3030</v>
      </c>
      <c r="B2250" s="172" t="s">
        <v>3029</v>
      </c>
    </row>
    <row r="2251" spans="1:2" x14ac:dyDescent="0.2">
      <c r="A2251" s="171" t="s">
        <v>3032</v>
      </c>
      <c r="B2251" s="172" t="s">
        <v>3033</v>
      </c>
    </row>
    <row r="2252" spans="1:2" x14ac:dyDescent="0.2">
      <c r="A2252" s="171" t="s">
        <v>3034</v>
      </c>
      <c r="B2252" s="172" t="s">
        <v>3033</v>
      </c>
    </row>
    <row r="2253" spans="1:2" x14ac:dyDescent="0.2">
      <c r="A2253" s="171" t="s">
        <v>3035</v>
      </c>
      <c r="B2253" s="172" t="s">
        <v>3033</v>
      </c>
    </row>
    <row r="2254" spans="1:2" x14ac:dyDescent="0.2">
      <c r="A2254" s="171" t="s">
        <v>3036</v>
      </c>
      <c r="B2254" s="172" t="s">
        <v>3033</v>
      </c>
    </row>
    <row r="2255" spans="1:2" x14ac:dyDescent="0.2">
      <c r="A2255" s="171" t="s">
        <v>3037</v>
      </c>
      <c r="B2255" s="172" t="s">
        <v>3038</v>
      </c>
    </row>
    <row r="2256" spans="1:2" x14ac:dyDescent="0.2">
      <c r="A2256" s="171" t="s">
        <v>3039</v>
      </c>
      <c r="B2256" s="172" t="s">
        <v>3038</v>
      </c>
    </row>
    <row r="2257" spans="1:2" x14ac:dyDescent="0.2">
      <c r="A2257" s="171" t="s">
        <v>3040</v>
      </c>
      <c r="B2257" s="172" t="s">
        <v>3038</v>
      </c>
    </row>
    <row r="2258" spans="1:2" x14ac:dyDescent="0.2">
      <c r="A2258" s="171" t="s">
        <v>3041</v>
      </c>
      <c r="B2258" s="172" t="s">
        <v>3042</v>
      </c>
    </row>
    <row r="2259" spans="1:2" x14ac:dyDescent="0.2">
      <c r="A2259" s="171" t="s">
        <v>3043</v>
      </c>
      <c r="B2259" s="172" t="s">
        <v>3042</v>
      </c>
    </row>
    <row r="2260" spans="1:2" x14ac:dyDescent="0.2">
      <c r="A2260" s="171" t="s">
        <v>3044</v>
      </c>
      <c r="B2260" s="172" t="s">
        <v>3042</v>
      </c>
    </row>
    <row r="2261" spans="1:2" x14ac:dyDescent="0.2">
      <c r="A2261" s="171" t="s">
        <v>3045</v>
      </c>
      <c r="B2261" s="172" t="s">
        <v>3042</v>
      </c>
    </row>
    <row r="2262" spans="1:2" x14ac:dyDescent="0.2">
      <c r="A2262" s="171" t="s">
        <v>3046</v>
      </c>
      <c r="B2262" s="172" t="s">
        <v>3047</v>
      </c>
    </row>
    <row r="2263" spans="1:2" x14ac:dyDescent="0.2">
      <c r="A2263" s="171" t="s">
        <v>3048</v>
      </c>
      <c r="B2263" s="172" t="s">
        <v>3047</v>
      </c>
    </row>
    <row r="2264" spans="1:2" x14ac:dyDescent="0.2">
      <c r="A2264" s="171" t="s">
        <v>3049</v>
      </c>
      <c r="B2264" s="172" t="s">
        <v>3050</v>
      </c>
    </row>
    <row r="2265" spans="1:2" x14ac:dyDescent="0.2">
      <c r="A2265" s="171" t="s">
        <v>3051</v>
      </c>
      <c r="B2265" s="172" t="s">
        <v>3050</v>
      </c>
    </row>
    <row r="2266" spans="1:2" x14ac:dyDescent="0.2">
      <c r="A2266" s="171" t="s">
        <v>3051</v>
      </c>
      <c r="B2266" s="172" t="s">
        <v>3052</v>
      </c>
    </row>
    <row r="2267" spans="1:2" x14ac:dyDescent="0.2">
      <c r="A2267" s="171" t="s">
        <v>3051</v>
      </c>
      <c r="B2267" s="172" t="s">
        <v>3053</v>
      </c>
    </row>
    <row r="2268" spans="1:2" x14ac:dyDescent="0.2">
      <c r="A2268" s="171" t="s">
        <v>3054</v>
      </c>
      <c r="B2268" s="172" t="s">
        <v>3055</v>
      </c>
    </row>
    <row r="2269" spans="1:2" x14ac:dyDescent="0.2">
      <c r="A2269" s="171" t="s">
        <v>3056</v>
      </c>
      <c r="B2269" s="172" t="s">
        <v>3055</v>
      </c>
    </row>
    <row r="2270" spans="1:2" x14ac:dyDescent="0.2">
      <c r="A2270" s="171" t="s">
        <v>3057</v>
      </c>
      <c r="B2270" s="172" t="s">
        <v>3058</v>
      </c>
    </row>
    <row r="2271" spans="1:2" x14ac:dyDescent="0.2">
      <c r="A2271" s="171" t="s">
        <v>3059</v>
      </c>
      <c r="B2271" s="172" t="s">
        <v>3058</v>
      </c>
    </row>
    <row r="2272" spans="1:2" x14ac:dyDescent="0.2">
      <c r="A2272" s="171" t="s">
        <v>3060</v>
      </c>
      <c r="B2272" s="172" t="s">
        <v>3061</v>
      </c>
    </row>
    <row r="2273" spans="1:2" x14ac:dyDescent="0.2">
      <c r="A2273" s="171" t="s">
        <v>3062</v>
      </c>
      <c r="B2273" s="172" t="s">
        <v>3063</v>
      </c>
    </row>
    <row r="2274" spans="1:2" x14ac:dyDescent="0.2">
      <c r="A2274" s="171" t="s">
        <v>3064</v>
      </c>
      <c r="B2274" s="172" t="s">
        <v>3065</v>
      </c>
    </row>
    <row r="2275" spans="1:2" x14ac:dyDescent="0.2">
      <c r="A2275" s="171" t="s">
        <v>3066</v>
      </c>
      <c r="B2275" s="172" t="s">
        <v>3067</v>
      </c>
    </row>
    <row r="2276" spans="1:2" x14ac:dyDescent="0.2">
      <c r="A2276" s="171" t="s">
        <v>3068</v>
      </c>
      <c r="B2276" s="172" t="s">
        <v>3069</v>
      </c>
    </row>
    <row r="2277" spans="1:2" x14ac:dyDescent="0.2">
      <c r="A2277" s="171" t="s">
        <v>3070</v>
      </c>
      <c r="B2277" s="172" t="s">
        <v>3071</v>
      </c>
    </row>
    <row r="2278" spans="1:2" x14ac:dyDescent="0.2">
      <c r="A2278" s="171" t="s">
        <v>3072</v>
      </c>
      <c r="B2278" s="172" t="s">
        <v>3071</v>
      </c>
    </row>
    <row r="2279" spans="1:2" x14ac:dyDescent="0.2">
      <c r="A2279" s="171" t="s">
        <v>3073</v>
      </c>
      <c r="B2279" s="172" t="s">
        <v>3074</v>
      </c>
    </row>
    <row r="2280" spans="1:2" x14ac:dyDescent="0.2">
      <c r="A2280" s="171" t="s">
        <v>3075</v>
      </c>
      <c r="B2280" s="172" t="s">
        <v>3076</v>
      </c>
    </row>
    <row r="2281" spans="1:2" x14ac:dyDescent="0.2">
      <c r="A2281" s="171" t="s">
        <v>3077</v>
      </c>
      <c r="B2281" s="172" t="s">
        <v>3078</v>
      </c>
    </row>
    <row r="2282" spans="1:2" x14ac:dyDescent="0.2">
      <c r="A2282" s="171" t="s">
        <v>3079</v>
      </c>
      <c r="B2282" s="172" t="s">
        <v>3080</v>
      </c>
    </row>
    <row r="2283" spans="1:2" x14ac:dyDescent="0.2">
      <c r="A2283" s="171" t="s">
        <v>3079</v>
      </c>
      <c r="B2283" s="172" t="s">
        <v>3081</v>
      </c>
    </row>
    <row r="2284" spans="1:2" x14ac:dyDescent="0.2">
      <c r="A2284" s="171" t="s">
        <v>3082</v>
      </c>
      <c r="B2284" s="172" t="s">
        <v>3083</v>
      </c>
    </row>
    <row r="2285" spans="1:2" x14ac:dyDescent="0.2">
      <c r="A2285" s="171" t="s">
        <v>3084</v>
      </c>
      <c r="B2285" s="172" t="s">
        <v>3083</v>
      </c>
    </row>
    <row r="2286" spans="1:2" x14ac:dyDescent="0.2">
      <c r="A2286" s="171" t="s">
        <v>3085</v>
      </c>
      <c r="B2286" s="172" t="s">
        <v>3083</v>
      </c>
    </row>
    <row r="2287" spans="1:2" x14ac:dyDescent="0.2">
      <c r="A2287" s="171" t="s">
        <v>3086</v>
      </c>
      <c r="B2287" s="172" t="s">
        <v>3083</v>
      </c>
    </row>
    <row r="2288" spans="1:2" x14ac:dyDescent="0.2">
      <c r="A2288" s="171" t="s">
        <v>3087</v>
      </c>
      <c r="B2288" s="172" t="s">
        <v>3083</v>
      </c>
    </row>
    <row r="2289" spans="1:2" x14ac:dyDescent="0.2">
      <c r="A2289" s="171" t="s">
        <v>3088</v>
      </c>
      <c r="B2289" s="172" t="s">
        <v>3083</v>
      </c>
    </row>
    <row r="2290" spans="1:2" x14ac:dyDescent="0.2">
      <c r="A2290" s="171" t="s">
        <v>3089</v>
      </c>
      <c r="B2290" s="172" t="s">
        <v>3083</v>
      </c>
    </row>
    <row r="2291" spans="1:2" x14ac:dyDescent="0.2">
      <c r="A2291" s="171" t="s">
        <v>3090</v>
      </c>
      <c r="B2291" s="172" t="s">
        <v>3083</v>
      </c>
    </row>
    <row r="2292" spans="1:2" x14ac:dyDescent="0.2">
      <c r="A2292" s="171" t="s">
        <v>3091</v>
      </c>
      <c r="B2292" s="172" t="s">
        <v>3083</v>
      </c>
    </row>
    <row r="2293" spans="1:2" x14ac:dyDescent="0.2">
      <c r="A2293" s="171" t="s">
        <v>3092</v>
      </c>
      <c r="B2293" s="172" t="s">
        <v>3093</v>
      </c>
    </row>
    <row r="2294" spans="1:2" x14ac:dyDescent="0.2">
      <c r="A2294" s="171" t="s">
        <v>3094</v>
      </c>
      <c r="B2294" s="172" t="s">
        <v>3093</v>
      </c>
    </row>
    <row r="2295" spans="1:2" x14ac:dyDescent="0.2">
      <c r="A2295" s="171" t="s">
        <v>3095</v>
      </c>
      <c r="B2295" s="172" t="s">
        <v>3093</v>
      </c>
    </row>
    <row r="2296" spans="1:2" x14ac:dyDescent="0.2">
      <c r="A2296" s="171" t="s">
        <v>3096</v>
      </c>
      <c r="B2296" s="172" t="s">
        <v>3093</v>
      </c>
    </row>
    <row r="2297" spans="1:2" x14ac:dyDescent="0.2">
      <c r="A2297" s="171" t="s">
        <v>3097</v>
      </c>
      <c r="B2297" s="172" t="s">
        <v>3093</v>
      </c>
    </row>
    <row r="2298" spans="1:2" x14ac:dyDescent="0.2">
      <c r="A2298" s="171" t="s">
        <v>3098</v>
      </c>
      <c r="B2298" s="172" t="s">
        <v>3093</v>
      </c>
    </row>
    <row r="2299" spans="1:2" x14ac:dyDescent="0.2">
      <c r="A2299" s="171" t="s">
        <v>3099</v>
      </c>
      <c r="B2299" s="172" t="s">
        <v>3093</v>
      </c>
    </row>
    <row r="2300" spans="1:2" x14ac:dyDescent="0.2">
      <c r="A2300" s="171" t="s">
        <v>3100</v>
      </c>
      <c r="B2300" s="172" t="s">
        <v>3093</v>
      </c>
    </row>
    <row r="2301" spans="1:2" x14ac:dyDescent="0.2">
      <c r="A2301" s="171" t="s">
        <v>3100</v>
      </c>
      <c r="B2301" s="172" t="s">
        <v>3101</v>
      </c>
    </row>
    <row r="2302" spans="1:2" x14ac:dyDescent="0.2">
      <c r="A2302" s="171" t="s">
        <v>3102</v>
      </c>
      <c r="B2302" s="172" t="s">
        <v>3103</v>
      </c>
    </row>
    <row r="2303" spans="1:2" x14ac:dyDescent="0.2">
      <c r="A2303" s="171" t="s">
        <v>3104</v>
      </c>
      <c r="B2303" s="172" t="s">
        <v>3103</v>
      </c>
    </row>
    <row r="2304" spans="1:2" x14ac:dyDescent="0.2">
      <c r="A2304" s="171" t="s">
        <v>3105</v>
      </c>
      <c r="B2304" s="172" t="s">
        <v>3103</v>
      </c>
    </row>
    <row r="2305" spans="1:2" x14ac:dyDescent="0.2">
      <c r="A2305" s="171" t="s">
        <v>3106</v>
      </c>
      <c r="B2305" s="172" t="s">
        <v>3103</v>
      </c>
    </row>
    <row r="2306" spans="1:2" x14ac:dyDescent="0.2">
      <c r="A2306" s="171" t="s">
        <v>3107</v>
      </c>
      <c r="B2306" s="172" t="s">
        <v>3103</v>
      </c>
    </row>
    <row r="2307" spans="1:2" x14ac:dyDescent="0.2">
      <c r="A2307" s="171" t="s">
        <v>3108</v>
      </c>
      <c r="B2307" s="172" t="s">
        <v>3103</v>
      </c>
    </row>
    <row r="2308" spans="1:2" x14ac:dyDescent="0.2">
      <c r="A2308" s="171" t="s">
        <v>3109</v>
      </c>
      <c r="B2308" s="172" t="s">
        <v>3103</v>
      </c>
    </row>
    <row r="2309" spans="1:2" x14ac:dyDescent="0.2">
      <c r="A2309" s="171" t="s">
        <v>3110</v>
      </c>
      <c r="B2309" s="172" t="s">
        <v>3103</v>
      </c>
    </row>
    <row r="2310" spans="1:2" x14ac:dyDescent="0.2">
      <c r="A2310" s="171" t="s">
        <v>3111</v>
      </c>
      <c r="B2310" s="172" t="s">
        <v>3103</v>
      </c>
    </row>
    <row r="2311" spans="1:2" x14ac:dyDescent="0.2">
      <c r="A2311" s="171" t="s">
        <v>3112</v>
      </c>
      <c r="B2311" s="172" t="s">
        <v>3113</v>
      </c>
    </row>
    <row r="2312" spans="1:2" x14ac:dyDescent="0.2">
      <c r="A2312" s="171" t="s">
        <v>3114</v>
      </c>
      <c r="B2312" s="172" t="s">
        <v>3113</v>
      </c>
    </row>
    <row r="2313" spans="1:2" x14ac:dyDescent="0.2">
      <c r="A2313" s="171" t="s">
        <v>3115</v>
      </c>
      <c r="B2313" s="172" t="s">
        <v>3113</v>
      </c>
    </row>
    <row r="2314" spans="1:2" x14ac:dyDescent="0.2">
      <c r="A2314" s="171" t="s">
        <v>3116</v>
      </c>
      <c r="B2314" s="172" t="s">
        <v>3113</v>
      </c>
    </row>
    <row r="2315" spans="1:2" x14ac:dyDescent="0.2">
      <c r="A2315" s="171" t="s">
        <v>3117</v>
      </c>
      <c r="B2315" s="172" t="s">
        <v>3113</v>
      </c>
    </row>
    <row r="2316" spans="1:2" x14ac:dyDescent="0.2">
      <c r="A2316" s="171" t="s">
        <v>3118</v>
      </c>
      <c r="B2316" s="172" t="s">
        <v>3119</v>
      </c>
    </row>
    <row r="2317" spans="1:2" x14ac:dyDescent="0.2">
      <c r="A2317" s="171" t="s">
        <v>3120</v>
      </c>
      <c r="B2317" s="172" t="s">
        <v>3119</v>
      </c>
    </row>
    <row r="2318" spans="1:2" x14ac:dyDescent="0.2">
      <c r="A2318" s="171" t="s">
        <v>3121</v>
      </c>
      <c r="B2318" s="172" t="s">
        <v>3083</v>
      </c>
    </row>
    <row r="2319" spans="1:2" x14ac:dyDescent="0.2">
      <c r="A2319" s="171" t="s">
        <v>3122</v>
      </c>
      <c r="B2319" s="172" t="s">
        <v>3119</v>
      </c>
    </row>
    <row r="2320" spans="1:2" x14ac:dyDescent="0.2">
      <c r="A2320" s="171" t="s">
        <v>3123</v>
      </c>
      <c r="B2320" s="172" t="s">
        <v>3083</v>
      </c>
    </row>
    <row r="2321" spans="1:2" x14ac:dyDescent="0.2">
      <c r="A2321" s="171" t="s">
        <v>3124</v>
      </c>
      <c r="B2321" s="172" t="s">
        <v>3125</v>
      </c>
    </row>
    <row r="2322" spans="1:2" x14ac:dyDescent="0.2">
      <c r="A2322" s="171" t="s">
        <v>3124</v>
      </c>
      <c r="B2322" s="172" t="s">
        <v>3119</v>
      </c>
    </row>
    <row r="2323" spans="1:2" x14ac:dyDescent="0.2">
      <c r="A2323" s="171" t="s">
        <v>3126</v>
      </c>
      <c r="B2323" s="172" t="s">
        <v>3127</v>
      </c>
    </row>
    <row r="2324" spans="1:2" x14ac:dyDescent="0.2">
      <c r="A2324" s="171" t="s">
        <v>3128</v>
      </c>
      <c r="B2324" s="172" t="s">
        <v>3127</v>
      </c>
    </row>
    <row r="2325" spans="1:2" x14ac:dyDescent="0.2">
      <c r="A2325" s="171" t="s">
        <v>3129</v>
      </c>
      <c r="B2325" s="172" t="s">
        <v>3127</v>
      </c>
    </row>
    <row r="2326" spans="1:2" x14ac:dyDescent="0.2">
      <c r="A2326" s="171" t="s">
        <v>3130</v>
      </c>
      <c r="B2326" s="172" t="s">
        <v>3127</v>
      </c>
    </row>
    <row r="2327" spans="1:2" x14ac:dyDescent="0.2">
      <c r="A2327" s="171" t="s">
        <v>3131</v>
      </c>
      <c r="B2327" s="172" t="s">
        <v>3127</v>
      </c>
    </row>
    <row r="2328" spans="1:2" x14ac:dyDescent="0.2">
      <c r="A2328" s="171" t="s">
        <v>3132</v>
      </c>
      <c r="B2328" s="172" t="s">
        <v>3127</v>
      </c>
    </row>
    <row r="2329" spans="1:2" x14ac:dyDescent="0.2">
      <c r="A2329" s="171" t="s">
        <v>3133</v>
      </c>
      <c r="B2329" s="172" t="s">
        <v>3127</v>
      </c>
    </row>
    <row r="2330" spans="1:2" x14ac:dyDescent="0.2">
      <c r="A2330" s="171" t="s">
        <v>3134</v>
      </c>
      <c r="B2330" s="172" t="s">
        <v>3127</v>
      </c>
    </row>
    <row r="2331" spans="1:2" x14ac:dyDescent="0.2">
      <c r="A2331" s="171" t="s">
        <v>3135</v>
      </c>
      <c r="B2331" s="172" t="s">
        <v>3127</v>
      </c>
    </row>
    <row r="2332" spans="1:2" x14ac:dyDescent="0.2">
      <c r="A2332" s="171" t="s">
        <v>3136</v>
      </c>
      <c r="B2332" s="172" t="s">
        <v>3137</v>
      </c>
    </row>
    <row r="2333" spans="1:2" x14ac:dyDescent="0.2">
      <c r="A2333" s="171" t="s">
        <v>3138</v>
      </c>
      <c r="B2333" s="172" t="s">
        <v>3137</v>
      </c>
    </row>
    <row r="2334" spans="1:2" x14ac:dyDescent="0.2">
      <c r="A2334" s="171" t="s">
        <v>3139</v>
      </c>
      <c r="B2334" s="172" t="s">
        <v>3140</v>
      </c>
    </row>
    <row r="2335" spans="1:2" x14ac:dyDescent="0.2">
      <c r="A2335" s="171" t="s">
        <v>3141</v>
      </c>
      <c r="B2335" s="172" t="s">
        <v>3127</v>
      </c>
    </row>
    <row r="2336" spans="1:2" x14ac:dyDescent="0.2">
      <c r="A2336" s="171" t="s">
        <v>3142</v>
      </c>
      <c r="B2336" s="172" t="s">
        <v>3127</v>
      </c>
    </row>
    <row r="2337" spans="1:2" x14ac:dyDescent="0.2">
      <c r="A2337" s="171" t="s">
        <v>3143</v>
      </c>
      <c r="B2337" s="172" t="s">
        <v>2815</v>
      </c>
    </row>
    <row r="2338" spans="1:2" x14ac:dyDescent="0.2">
      <c r="A2338" s="171" t="s">
        <v>3144</v>
      </c>
      <c r="B2338" s="172" t="s">
        <v>2815</v>
      </c>
    </row>
    <row r="2339" spans="1:2" x14ac:dyDescent="0.2">
      <c r="A2339" s="171" t="s">
        <v>3145</v>
      </c>
      <c r="B2339" s="172" t="s">
        <v>2815</v>
      </c>
    </row>
    <row r="2340" spans="1:2" x14ac:dyDescent="0.2">
      <c r="A2340" s="171" t="s">
        <v>3146</v>
      </c>
      <c r="B2340" s="172" t="s">
        <v>2815</v>
      </c>
    </row>
    <row r="2341" spans="1:2" x14ac:dyDescent="0.2">
      <c r="A2341" s="171" t="s">
        <v>3147</v>
      </c>
      <c r="B2341" s="172" t="s">
        <v>2815</v>
      </c>
    </row>
    <row r="2342" spans="1:2" x14ac:dyDescent="0.2">
      <c r="A2342" s="171" t="s">
        <v>3148</v>
      </c>
      <c r="B2342" s="172" t="s">
        <v>2815</v>
      </c>
    </row>
    <row r="2343" spans="1:2" x14ac:dyDescent="0.2">
      <c r="A2343" s="171" t="s">
        <v>3149</v>
      </c>
      <c r="B2343" s="172" t="s">
        <v>2815</v>
      </c>
    </row>
    <row r="2344" spans="1:2" x14ac:dyDescent="0.2">
      <c r="A2344" s="171" t="s">
        <v>3150</v>
      </c>
      <c r="B2344" s="172" t="s">
        <v>2815</v>
      </c>
    </row>
    <row r="2345" spans="1:2" x14ac:dyDescent="0.2">
      <c r="A2345" s="171" t="s">
        <v>3151</v>
      </c>
      <c r="B2345" s="172" t="s">
        <v>2815</v>
      </c>
    </row>
    <row r="2346" spans="1:2" x14ac:dyDescent="0.2">
      <c r="A2346" s="171" t="s">
        <v>3152</v>
      </c>
      <c r="B2346" s="172" t="s">
        <v>2815</v>
      </c>
    </row>
    <row r="2347" spans="1:2" x14ac:dyDescent="0.2">
      <c r="A2347" s="171" t="s">
        <v>3153</v>
      </c>
      <c r="B2347" s="172" t="s">
        <v>3154</v>
      </c>
    </row>
    <row r="2348" spans="1:2" x14ac:dyDescent="0.2">
      <c r="A2348" s="171" t="s">
        <v>3155</v>
      </c>
      <c r="B2348" s="172" t="s">
        <v>3154</v>
      </c>
    </row>
    <row r="2349" spans="1:2" x14ac:dyDescent="0.2">
      <c r="A2349" s="171" t="s">
        <v>3156</v>
      </c>
      <c r="B2349" s="172" t="s">
        <v>3154</v>
      </c>
    </row>
    <row r="2350" spans="1:2" x14ac:dyDescent="0.2">
      <c r="A2350" s="171" t="s">
        <v>3157</v>
      </c>
      <c r="B2350" s="172" t="s">
        <v>3154</v>
      </c>
    </row>
    <row r="2351" spans="1:2" x14ac:dyDescent="0.2">
      <c r="A2351" s="171" t="s">
        <v>3158</v>
      </c>
      <c r="B2351" s="172" t="s">
        <v>3154</v>
      </c>
    </row>
    <row r="2352" spans="1:2" x14ac:dyDescent="0.2">
      <c r="A2352" s="171" t="s">
        <v>3159</v>
      </c>
      <c r="B2352" s="172" t="s">
        <v>3154</v>
      </c>
    </row>
    <row r="2353" spans="1:2" x14ac:dyDescent="0.2">
      <c r="A2353" s="171" t="s">
        <v>3160</v>
      </c>
      <c r="B2353" s="172" t="s">
        <v>3154</v>
      </c>
    </row>
    <row r="2354" spans="1:2" x14ac:dyDescent="0.2">
      <c r="A2354" s="171" t="s">
        <v>3161</v>
      </c>
      <c r="B2354" s="172" t="s">
        <v>3154</v>
      </c>
    </row>
    <row r="2355" spans="1:2" x14ac:dyDescent="0.2">
      <c r="A2355" s="171" t="s">
        <v>3162</v>
      </c>
      <c r="B2355" s="172" t="s">
        <v>3154</v>
      </c>
    </row>
    <row r="2356" spans="1:2" x14ac:dyDescent="0.2">
      <c r="A2356" s="171" t="s">
        <v>3163</v>
      </c>
      <c r="B2356" s="172" t="s">
        <v>3154</v>
      </c>
    </row>
    <row r="2357" spans="1:2" x14ac:dyDescent="0.2">
      <c r="A2357" s="171" t="s">
        <v>3164</v>
      </c>
      <c r="B2357" s="172" t="s">
        <v>3154</v>
      </c>
    </row>
    <row r="2358" spans="1:2" x14ac:dyDescent="0.2">
      <c r="A2358" s="171" t="s">
        <v>3165</v>
      </c>
      <c r="B2358" s="172" t="s">
        <v>3154</v>
      </c>
    </row>
    <row r="2359" spans="1:2" x14ac:dyDescent="0.2">
      <c r="A2359" s="171" t="s">
        <v>3166</v>
      </c>
      <c r="B2359" s="172" t="s">
        <v>3154</v>
      </c>
    </row>
    <row r="2360" spans="1:2" x14ac:dyDescent="0.2">
      <c r="A2360" s="171" t="s">
        <v>3167</v>
      </c>
      <c r="B2360" s="172" t="s">
        <v>3154</v>
      </c>
    </row>
    <row r="2361" spans="1:2" x14ac:dyDescent="0.2">
      <c r="A2361" s="171" t="s">
        <v>3168</v>
      </c>
      <c r="B2361" s="172" t="s">
        <v>3154</v>
      </c>
    </row>
    <row r="2362" spans="1:2" x14ac:dyDescent="0.2">
      <c r="A2362" s="171" t="s">
        <v>3169</v>
      </c>
      <c r="B2362" s="172" t="s">
        <v>3154</v>
      </c>
    </row>
    <row r="2363" spans="1:2" x14ac:dyDescent="0.2">
      <c r="A2363" s="171" t="s">
        <v>3170</v>
      </c>
      <c r="B2363" s="172" t="s">
        <v>3154</v>
      </c>
    </row>
    <row r="2364" spans="1:2" x14ac:dyDescent="0.2">
      <c r="A2364" s="171" t="s">
        <v>3171</v>
      </c>
      <c r="B2364" s="172" t="s">
        <v>3154</v>
      </c>
    </row>
    <row r="2365" spans="1:2" x14ac:dyDescent="0.2">
      <c r="A2365" s="171" t="s">
        <v>3172</v>
      </c>
      <c r="B2365" s="172" t="s">
        <v>3154</v>
      </c>
    </row>
    <row r="2366" spans="1:2" x14ac:dyDescent="0.2">
      <c r="A2366" s="171" t="s">
        <v>3173</v>
      </c>
      <c r="B2366" s="172" t="s">
        <v>3154</v>
      </c>
    </row>
    <row r="2367" spans="1:2" x14ac:dyDescent="0.2">
      <c r="A2367" s="171" t="s">
        <v>3174</v>
      </c>
      <c r="B2367" s="172" t="s">
        <v>3154</v>
      </c>
    </row>
    <row r="2368" spans="1:2" x14ac:dyDescent="0.2">
      <c r="A2368" s="171" t="s">
        <v>3175</v>
      </c>
      <c r="B2368" s="172" t="s">
        <v>3154</v>
      </c>
    </row>
    <row r="2369" spans="1:2" x14ac:dyDescent="0.2">
      <c r="A2369" s="171" t="s">
        <v>3176</v>
      </c>
      <c r="B2369" s="172" t="s">
        <v>3154</v>
      </c>
    </row>
    <row r="2370" spans="1:2" x14ac:dyDescent="0.2">
      <c r="A2370" s="171" t="s">
        <v>3177</v>
      </c>
      <c r="B2370" s="172" t="s">
        <v>3154</v>
      </c>
    </row>
    <row r="2371" spans="1:2" x14ac:dyDescent="0.2">
      <c r="A2371" s="171" t="s">
        <v>3178</v>
      </c>
      <c r="B2371" s="172" t="s">
        <v>3154</v>
      </c>
    </row>
    <row r="2372" spans="1:2" x14ac:dyDescent="0.2">
      <c r="A2372" s="171" t="s">
        <v>3179</v>
      </c>
      <c r="B2372" s="172" t="s">
        <v>3154</v>
      </c>
    </row>
    <row r="2373" spans="1:2" x14ac:dyDescent="0.2">
      <c r="A2373" s="171" t="s">
        <v>3180</v>
      </c>
      <c r="B2373" s="172" t="s">
        <v>3154</v>
      </c>
    </row>
    <row r="2374" spans="1:2" x14ac:dyDescent="0.2">
      <c r="A2374" s="171" t="s">
        <v>3181</v>
      </c>
      <c r="B2374" s="172" t="s">
        <v>3154</v>
      </c>
    </row>
    <row r="2375" spans="1:2" x14ac:dyDescent="0.2">
      <c r="A2375" s="171" t="s">
        <v>3182</v>
      </c>
      <c r="B2375" s="172" t="s">
        <v>3154</v>
      </c>
    </row>
    <row r="2376" spans="1:2" x14ac:dyDescent="0.2">
      <c r="A2376" s="171" t="s">
        <v>3183</v>
      </c>
      <c r="B2376" s="172" t="s">
        <v>3154</v>
      </c>
    </row>
    <row r="2377" spans="1:2" x14ac:dyDescent="0.2">
      <c r="A2377" s="171" t="s">
        <v>3184</v>
      </c>
      <c r="B2377" s="172" t="s">
        <v>3154</v>
      </c>
    </row>
    <row r="2378" spans="1:2" x14ac:dyDescent="0.2">
      <c r="A2378" s="171" t="s">
        <v>3185</v>
      </c>
      <c r="B2378" s="172" t="s">
        <v>3154</v>
      </c>
    </row>
    <row r="2379" spans="1:2" x14ac:dyDescent="0.2">
      <c r="A2379" s="171" t="s">
        <v>3186</v>
      </c>
      <c r="B2379" s="172" t="s">
        <v>3154</v>
      </c>
    </row>
    <row r="2380" spans="1:2" x14ac:dyDescent="0.2">
      <c r="A2380" s="171" t="s">
        <v>3187</v>
      </c>
      <c r="B2380" s="172" t="s">
        <v>3154</v>
      </c>
    </row>
    <row r="2381" spans="1:2" x14ac:dyDescent="0.2">
      <c r="A2381" s="171" t="s">
        <v>3188</v>
      </c>
      <c r="B2381" s="172" t="s">
        <v>3154</v>
      </c>
    </row>
    <row r="2382" spans="1:2" x14ac:dyDescent="0.2">
      <c r="A2382" s="171" t="s">
        <v>3189</v>
      </c>
      <c r="B2382" s="172" t="s">
        <v>3154</v>
      </c>
    </row>
    <row r="2383" spans="1:2" x14ac:dyDescent="0.2">
      <c r="A2383" s="171" t="s">
        <v>3190</v>
      </c>
      <c r="B2383" s="172" t="s">
        <v>3154</v>
      </c>
    </row>
    <row r="2384" spans="1:2" x14ac:dyDescent="0.2">
      <c r="A2384" s="171" t="s">
        <v>3191</v>
      </c>
      <c r="B2384" s="172" t="s">
        <v>3154</v>
      </c>
    </row>
    <row r="2385" spans="1:2" x14ac:dyDescent="0.2">
      <c r="A2385" s="171" t="s">
        <v>3192</v>
      </c>
      <c r="B2385" s="172" t="s">
        <v>3154</v>
      </c>
    </row>
    <row r="2386" spans="1:2" x14ac:dyDescent="0.2">
      <c r="A2386" s="171" t="s">
        <v>3193</v>
      </c>
      <c r="B2386" s="172" t="s">
        <v>3154</v>
      </c>
    </row>
    <row r="2387" spans="1:2" x14ac:dyDescent="0.2">
      <c r="A2387" s="171" t="s">
        <v>3194</v>
      </c>
      <c r="B2387" s="172" t="s">
        <v>3154</v>
      </c>
    </row>
    <row r="2388" spans="1:2" x14ac:dyDescent="0.2">
      <c r="A2388" s="171" t="s">
        <v>3195</v>
      </c>
      <c r="B2388" s="172" t="s">
        <v>3154</v>
      </c>
    </row>
    <row r="2389" spans="1:2" x14ac:dyDescent="0.2">
      <c r="A2389" s="171" t="s">
        <v>3196</v>
      </c>
      <c r="B2389" s="172" t="s">
        <v>3154</v>
      </c>
    </row>
    <row r="2390" spans="1:2" x14ac:dyDescent="0.2">
      <c r="A2390" s="171" t="s">
        <v>3197</v>
      </c>
      <c r="B2390" s="172" t="s">
        <v>3154</v>
      </c>
    </row>
    <row r="2391" spans="1:2" x14ac:dyDescent="0.2">
      <c r="A2391" s="171" t="s">
        <v>3198</v>
      </c>
      <c r="B2391" s="172" t="s">
        <v>3154</v>
      </c>
    </row>
    <row r="2392" spans="1:2" x14ac:dyDescent="0.2">
      <c r="A2392" s="171" t="s">
        <v>3199</v>
      </c>
      <c r="B2392" s="172" t="s">
        <v>3154</v>
      </c>
    </row>
    <row r="2393" spans="1:2" x14ac:dyDescent="0.2">
      <c r="A2393" s="171" t="s">
        <v>3200</v>
      </c>
      <c r="B2393" s="172" t="s">
        <v>3154</v>
      </c>
    </row>
    <row r="2394" spans="1:2" x14ac:dyDescent="0.2">
      <c r="A2394" s="171" t="s">
        <v>3201</v>
      </c>
      <c r="B2394" s="172" t="s">
        <v>3154</v>
      </c>
    </row>
    <row r="2395" spans="1:2" x14ac:dyDescent="0.2">
      <c r="A2395" s="171" t="s">
        <v>3202</v>
      </c>
      <c r="B2395" s="172" t="s">
        <v>3154</v>
      </c>
    </row>
    <row r="2396" spans="1:2" x14ac:dyDescent="0.2">
      <c r="A2396" s="171" t="s">
        <v>3203</v>
      </c>
      <c r="B2396" s="172" t="s">
        <v>3154</v>
      </c>
    </row>
    <row r="2397" spans="1:2" x14ac:dyDescent="0.2">
      <c r="A2397" s="171" t="s">
        <v>3204</v>
      </c>
      <c r="B2397" s="172" t="s">
        <v>3154</v>
      </c>
    </row>
    <row r="2398" spans="1:2" x14ac:dyDescent="0.2">
      <c r="A2398" s="171" t="s">
        <v>3205</v>
      </c>
      <c r="B2398" s="172" t="s">
        <v>3154</v>
      </c>
    </row>
    <row r="2399" spans="1:2" x14ac:dyDescent="0.2">
      <c r="A2399" s="171" t="s">
        <v>3206</v>
      </c>
      <c r="B2399" s="172" t="s">
        <v>3154</v>
      </c>
    </row>
    <row r="2400" spans="1:2" x14ac:dyDescent="0.2">
      <c r="A2400" s="171" t="s">
        <v>3207</v>
      </c>
      <c r="B2400" s="172" t="s">
        <v>3154</v>
      </c>
    </row>
    <row r="2401" spans="1:2" x14ac:dyDescent="0.2">
      <c r="A2401" s="171" t="s">
        <v>3208</v>
      </c>
      <c r="B2401" s="172" t="s">
        <v>3154</v>
      </c>
    </row>
    <row r="2402" spans="1:2" x14ac:dyDescent="0.2">
      <c r="A2402" s="171" t="s">
        <v>3209</v>
      </c>
      <c r="B2402" s="172" t="s">
        <v>3154</v>
      </c>
    </row>
    <row r="2403" spans="1:2" x14ac:dyDescent="0.2">
      <c r="A2403" s="171" t="s">
        <v>3210</v>
      </c>
      <c r="B2403" s="172" t="s">
        <v>3211</v>
      </c>
    </row>
    <row r="2404" spans="1:2" x14ac:dyDescent="0.2">
      <c r="A2404" s="171" t="s">
        <v>3212</v>
      </c>
      <c r="B2404" s="172" t="s">
        <v>3154</v>
      </c>
    </row>
    <row r="2405" spans="1:2" x14ac:dyDescent="0.2">
      <c r="A2405" s="171" t="s">
        <v>3213</v>
      </c>
      <c r="B2405" s="172" t="s">
        <v>3154</v>
      </c>
    </row>
    <row r="2406" spans="1:2" x14ac:dyDescent="0.2">
      <c r="A2406" s="171" t="s">
        <v>3214</v>
      </c>
      <c r="B2406" s="172" t="s">
        <v>3154</v>
      </c>
    </row>
    <row r="2407" spans="1:2" x14ac:dyDescent="0.2">
      <c r="A2407" s="171" t="s">
        <v>3215</v>
      </c>
      <c r="B2407" s="172" t="s">
        <v>3154</v>
      </c>
    </row>
    <row r="2408" spans="1:2" x14ac:dyDescent="0.2">
      <c r="A2408" s="171" t="s">
        <v>3216</v>
      </c>
      <c r="B2408" s="172" t="s">
        <v>3154</v>
      </c>
    </row>
    <row r="2409" spans="1:2" x14ac:dyDescent="0.2">
      <c r="A2409" s="171" t="s">
        <v>3217</v>
      </c>
      <c r="B2409" s="172" t="s">
        <v>3154</v>
      </c>
    </row>
    <row r="2410" spans="1:2" x14ac:dyDescent="0.2">
      <c r="A2410" s="171" t="s">
        <v>3218</v>
      </c>
      <c r="B2410" s="172" t="s">
        <v>3154</v>
      </c>
    </row>
    <row r="2411" spans="1:2" x14ac:dyDescent="0.2">
      <c r="A2411" s="171" t="s">
        <v>3219</v>
      </c>
      <c r="B2411" s="172" t="s">
        <v>3154</v>
      </c>
    </row>
    <row r="2412" spans="1:2" x14ac:dyDescent="0.2">
      <c r="A2412" s="171" t="s">
        <v>3220</v>
      </c>
      <c r="B2412" s="172" t="s">
        <v>3154</v>
      </c>
    </row>
    <row r="2413" spans="1:2" x14ac:dyDescent="0.2">
      <c r="A2413" s="171" t="s">
        <v>3221</v>
      </c>
      <c r="B2413" s="172" t="s">
        <v>3154</v>
      </c>
    </row>
    <row r="2414" spans="1:2" x14ac:dyDescent="0.2">
      <c r="A2414" s="171" t="s">
        <v>3222</v>
      </c>
      <c r="B2414" s="172" t="s">
        <v>3154</v>
      </c>
    </row>
    <row r="2415" spans="1:2" x14ac:dyDescent="0.2">
      <c r="A2415" s="171" t="s">
        <v>3223</v>
      </c>
      <c r="B2415" s="172" t="s">
        <v>3154</v>
      </c>
    </row>
    <row r="2416" spans="1:2" x14ac:dyDescent="0.2">
      <c r="A2416" s="171" t="s">
        <v>3224</v>
      </c>
      <c r="B2416" s="172" t="s">
        <v>3154</v>
      </c>
    </row>
    <row r="2417" spans="1:2" x14ac:dyDescent="0.2">
      <c r="A2417" s="171" t="s">
        <v>3225</v>
      </c>
      <c r="B2417" s="172" t="s">
        <v>3154</v>
      </c>
    </row>
    <row r="2418" spans="1:2" x14ac:dyDescent="0.2">
      <c r="A2418" s="171" t="s">
        <v>3226</v>
      </c>
      <c r="B2418" s="172" t="s">
        <v>3154</v>
      </c>
    </row>
    <row r="2419" spans="1:2" x14ac:dyDescent="0.2">
      <c r="A2419" s="171" t="s">
        <v>3227</v>
      </c>
      <c r="B2419" s="172" t="s">
        <v>3154</v>
      </c>
    </row>
    <row r="2420" spans="1:2" x14ac:dyDescent="0.2">
      <c r="A2420" s="171" t="s">
        <v>3228</v>
      </c>
      <c r="B2420" s="172" t="s">
        <v>3154</v>
      </c>
    </row>
    <row r="2421" spans="1:2" x14ac:dyDescent="0.2">
      <c r="A2421" s="171" t="s">
        <v>3229</v>
      </c>
      <c r="B2421" s="172" t="s">
        <v>3154</v>
      </c>
    </row>
    <row r="2422" spans="1:2" x14ac:dyDescent="0.2">
      <c r="A2422" s="171" t="s">
        <v>3230</v>
      </c>
      <c r="B2422" s="172" t="s">
        <v>3154</v>
      </c>
    </row>
    <row r="2423" spans="1:2" x14ac:dyDescent="0.2">
      <c r="A2423" s="171" t="s">
        <v>3231</v>
      </c>
      <c r="B2423" s="172" t="s">
        <v>3154</v>
      </c>
    </row>
    <row r="2424" spans="1:2" x14ac:dyDescent="0.2">
      <c r="A2424" s="171" t="s">
        <v>3232</v>
      </c>
      <c r="B2424" s="172" t="s">
        <v>3154</v>
      </c>
    </row>
    <row r="2425" spans="1:2" x14ac:dyDescent="0.2">
      <c r="A2425" s="171" t="s">
        <v>3233</v>
      </c>
      <c r="B2425" s="172" t="s">
        <v>3154</v>
      </c>
    </row>
    <row r="2426" spans="1:2" x14ac:dyDescent="0.2">
      <c r="A2426" s="171" t="s">
        <v>3234</v>
      </c>
      <c r="B2426" s="172" t="s">
        <v>3154</v>
      </c>
    </row>
    <row r="2427" spans="1:2" x14ac:dyDescent="0.2">
      <c r="A2427" s="171" t="s">
        <v>3235</v>
      </c>
      <c r="B2427" s="172" t="s">
        <v>3154</v>
      </c>
    </row>
    <row r="2428" spans="1:2" x14ac:dyDescent="0.2">
      <c r="A2428" s="171" t="s">
        <v>3236</v>
      </c>
      <c r="B2428" s="172" t="s">
        <v>3154</v>
      </c>
    </row>
    <row r="2429" spans="1:2" x14ac:dyDescent="0.2">
      <c r="A2429" s="171" t="s">
        <v>3237</v>
      </c>
      <c r="B2429" s="172" t="s">
        <v>3154</v>
      </c>
    </row>
    <row r="2430" spans="1:2" x14ac:dyDescent="0.2">
      <c r="A2430" s="171" t="s">
        <v>3238</v>
      </c>
      <c r="B2430" s="172" t="s">
        <v>3154</v>
      </c>
    </row>
    <row r="2431" spans="1:2" x14ac:dyDescent="0.2">
      <c r="A2431" s="171" t="s">
        <v>3239</v>
      </c>
      <c r="B2431" s="172" t="s">
        <v>3154</v>
      </c>
    </row>
    <row r="2432" spans="1:2" x14ac:dyDescent="0.2">
      <c r="A2432" s="171" t="s">
        <v>3240</v>
      </c>
      <c r="B2432" s="172" t="s">
        <v>3154</v>
      </c>
    </row>
    <row r="2433" spans="1:2" x14ac:dyDescent="0.2">
      <c r="A2433" s="171" t="s">
        <v>3241</v>
      </c>
      <c r="B2433" s="172" t="s">
        <v>3154</v>
      </c>
    </row>
    <row r="2434" spans="1:2" x14ac:dyDescent="0.2">
      <c r="A2434" s="171" t="s">
        <v>3242</v>
      </c>
      <c r="B2434" s="172" t="s">
        <v>3154</v>
      </c>
    </row>
    <row r="2435" spans="1:2" x14ac:dyDescent="0.2">
      <c r="A2435" s="171" t="s">
        <v>3243</v>
      </c>
      <c r="B2435" s="172" t="s">
        <v>3154</v>
      </c>
    </row>
    <row r="2436" spans="1:2" x14ac:dyDescent="0.2">
      <c r="A2436" s="171" t="s">
        <v>3244</v>
      </c>
      <c r="B2436" s="172" t="s">
        <v>3154</v>
      </c>
    </row>
    <row r="2437" spans="1:2" x14ac:dyDescent="0.2">
      <c r="A2437" s="171" t="s">
        <v>3245</v>
      </c>
      <c r="B2437" s="172" t="s">
        <v>3154</v>
      </c>
    </row>
    <row r="2438" spans="1:2" x14ac:dyDescent="0.2">
      <c r="A2438" s="171" t="s">
        <v>3246</v>
      </c>
      <c r="B2438" s="172" t="s">
        <v>3154</v>
      </c>
    </row>
    <row r="2439" spans="1:2" x14ac:dyDescent="0.2">
      <c r="A2439" s="171" t="s">
        <v>3247</v>
      </c>
      <c r="B2439" s="172" t="s">
        <v>3154</v>
      </c>
    </row>
    <row r="2440" spans="1:2" x14ac:dyDescent="0.2">
      <c r="A2440" s="171" t="s">
        <v>3248</v>
      </c>
      <c r="B2440" s="172" t="s">
        <v>3154</v>
      </c>
    </row>
    <row r="2441" spans="1:2" x14ac:dyDescent="0.2">
      <c r="A2441" s="171" t="s">
        <v>3249</v>
      </c>
      <c r="B2441" s="172" t="s">
        <v>3154</v>
      </c>
    </row>
    <row r="2442" spans="1:2" x14ac:dyDescent="0.2">
      <c r="A2442" s="171" t="s">
        <v>3250</v>
      </c>
      <c r="B2442" s="172" t="s">
        <v>3154</v>
      </c>
    </row>
    <row r="2443" spans="1:2" x14ac:dyDescent="0.2">
      <c r="A2443" s="171" t="s">
        <v>3251</v>
      </c>
      <c r="B2443" s="172" t="s">
        <v>3154</v>
      </c>
    </row>
    <row r="2444" spans="1:2" x14ac:dyDescent="0.2">
      <c r="A2444" s="171" t="s">
        <v>3252</v>
      </c>
      <c r="B2444" s="172" t="s">
        <v>3154</v>
      </c>
    </row>
    <row r="2445" spans="1:2" x14ac:dyDescent="0.2">
      <c r="A2445" s="171" t="s">
        <v>3253</v>
      </c>
      <c r="B2445" s="172" t="s">
        <v>3154</v>
      </c>
    </row>
    <row r="2446" spans="1:2" x14ac:dyDescent="0.2">
      <c r="A2446" s="171" t="s">
        <v>3254</v>
      </c>
      <c r="B2446" s="172" t="s">
        <v>3154</v>
      </c>
    </row>
    <row r="2447" spans="1:2" x14ac:dyDescent="0.2">
      <c r="A2447" s="171" t="s">
        <v>3255</v>
      </c>
      <c r="B2447" s="172" t="s">
        <v>3154</v>
      </c>
    </row>
    <row r="2448" spans="1:2" x14ac:dyDescent="0.2">
      <c r="A2448" s="171" t="s">
        <v>3256</v>
      </c>
      <c r="B2448" s="172" t="s">
        <v>3154</v>
      </c>
    </row>
    <row r="2449" spans="1:2" x14ac:dyDescent="0.2">
      <c r="A2449" s="171" t="s">
        <v>3257</v>
      </c>
      <c r="B2449" s="172" t="s">
        <v>3154</v>
      </c>
    </row>
    <row r="2450" spans="1:2" x14ac:dyDescent="0.2">
      <c r="A2450" s="171" t="s">
        <v>3258</v>
      </c>
      <c r="B2450" s="172" t="s">
        <v>3154</v>
      </c>
    </row>
    <row r="2451" spans="1:2" x14ac:dyDescent="0.2">
      <c r="A2451" s="171" t="s">
        <v>3259</v>
      </c>
      <c r="B2451" s="172" t="s">
        <v>3154</v>
      </c>
    </row>
    <row r="2452" spans="1:2" x14ac:dyDescent="0.2">
      <c r="A2452" s="171" t="s">
        <v>3260</v>
      </c>
      <c r="B2452" s="172" t="s">
        <v>3154</v>
      </c>
    </row>
    <row r="2453" spans="1:2" x14ac:dyDescent="0.2">
      <c r="A2453" s="171" t="s">
        <v>3261</v>
      </c>
      <c r="B2453" s="172" t="s">
        <v>3154</v>
      </c>
    </row>
    <row r="2454" spans="1:2" x14ac:dyDescent="0.2">
      <c r="A2454" s="171" t="s">
        <v>3262</v>
      </c>
      <c r="B2454" s="172" t="s">
        <v>3154</v>
      </c>
    </row>
    <row r="2455" spans="1:2" x14ac:dyDescent="0.2">
      <c r="A2455" s="171" t="s">
        <v>3263</v>
      </c>
      <c r="B2455" s="172" t="s">
        <v>3154</v>
      </c>
    </row>
    <row r="2456" spans="1:2" x14ac:dyDescent="0.2">
      <c r="A2456" s="171" t="s">
        <v>3264</v>
      </c>
      <c r="B2456" s="172" t="s">
        <v>3154</v>
      </c>
    </row>
    <row r="2457" spans="1:2" x14ac:dyDescent="0.2">
      <c r="A2457" s="171" t="s">
        <v>3265</v>
      </c>
      <c r="B2457" s="172" t="s">
        <v>3154</v>
      </c>
    </row>
    <row r="2458" spans="1:2" x14ac:dyDescent="0.2">
      <c r="A2458" s="171" t="s">
        <v>3266</v>
      </c>
      <c r="B2458" s="172" t="s">
        <v>3154</v>
      </c>
    </row>
    <row r="2459" spans="1:2" x14ac:dyDescent="0.2">
      <c r="A2459" s="171" t="s">
        <v>3267</v>
      </c>
      <c r="B2459" s="172" t="s">
        <v>3154</v>
      </c>
    </row>
    <row r="2460" spans="1:2" x14ac:dyDescent="0.2">
      <c r="A2460" s="171" t="s">
        <v>3268</v>
      </c>
      <c r="B2460" s="172" t="s">
        <v>3154</v>
      </c>
    </row>
    <row r="2461" spans="1:2" x14ac:dyDescent="0.2">
      <c r="A2461" s="171" t="s">
        <v>3269</v>
      </c>
      <c r="B2461" s="172" t="s">
        <v>3154</v>
      </c>
    </row>
    <row r="2462" spans="1:2" x14ac:dyDescent="0.2">
      <c r="A2462" s="171" t="s">
        <v>3270</v>
      </c>
      <c r="B2462" s="172" t="s">
        <v>3154</v>
      </c>
    </row>
    <row r="2463" spans="1:2" x14ac:dyDescent="0.2">
      <c r="A2463" s="171" t="s">
        <v>3271</v>
      </c>
      <c r="B2463" s="172" t="s">
        <v>3154</v>
      </c>
    </row>
    <row r="2464" spans="1:2" x14ac:dyDescent="0.2">
      <c r="A2464" s="171" t="s">
        <v>3272</v>
      </c>
      <c r="B2464" s="172" t="s">
        <v>3154</v>
      </c>
    </row>
    <row r="2465" spans="1:2" x14ac:dyDescent="0.2">
      <c r="A2465" s="171" t="s">
        <v>3273</v>
      </c>
      <c r="B2465" s="172" t="s">
        <v>3154</v>
      </c>
    </row>
    <row r="2466" spans="1:2" x14ac:dyDescent="0.2">
      <c r="A2466" s="171" t="s">
        <v>3274</v>
      </c>
      <c r="B2466" s="172" t="s">
        <v>3154</v>
      </c>
    </row>
    <row r="2467" spans="1:2" x14ac:dyDescent="0.2">
      <c r="A2467" s="171" t="s">
        <v>3275</v>
      </c>
      <c r="B2467" s="172" t="s">
        <v>3276</v>
      </c>
    </row>
    <row r="2468" spans="1:2" x14ac:dyDescent="0.2">
      <c r="A2468" s="171" t="s">
        <v>3277</v>
      </c>
      <c r="B2468" s="172" t="s">
        <v>3276</v>
      </c>
    </row>
    <row r="2469" spans="1:2" x14ac:dyDescent="0.2">
      <c r="A2469" s="171" t="s">
        <v>3278</v>
      </c>
      <c r="B2469" s="172" t="s">
        <v>3276</v>
      </c>
    </row>
    <row r="2470" spans="1:2" x14ac:dyDescent="0.2">
      <c r="A2470" s="171" t="s">
        <v>3279</v>
      </c>
      <c r="B2470" s="172" t="s">
        <v>3276</v>
      </c>
    </row>
    <row r="2471" spans="1:2" x14ac:dyDescent="0.2">
      <c r="A2471" s="171" t="s">
        <v>3280</v>
      </c>
      <c r="B2471" s="172" t="s">
        <v>3276</v>
      </c>
    </row>
    <row r="2472" spans="1:2" x14ac:dyDescent="0.2">
      <c r="A2472" s="171" t="s">
        <v>3281</v>
      </c>
      <c r="B2472" s="172" t="s">
        <v>3276</v>
      </c>
    </row>
    <row r="2473" spans="1:2" x14ac:dyDescent="0.2">
      <c r="A2473" s="171" t="s">
        <v>3282</v>
      </c>
      <c r="B2473" s="172" t="s">
        <v>3276</v>
      </c>
    </row>
    <row r="2474" spans="1:2" x14ac:dyDescent="0.2">
      <c r="A2474" s="171" t="s">
        <v>3283</v>
      </c>
      <c r="B2474" s="172" t="s">
        <v>3276</v>
      </c>
    </row>
    <row r="2475" spans="1:2" x14ac:dyDescent="0.2">
      <c r="A2475" s="171" t="s">
        <v>3284</v>
      </c>
      <c r="B2475" s="172" t="s">
        <v>3285</v>
      </c>
    </row>
    <row r="2476" spans="1:2" x14ac:dyDescent="0.2">
      <c r="A2476" s="171" t="s">
        <v>3286</v>
      </c>
      <c r="B2476" s="172" t="s">
        <v>3285</v>
      </c>
    </row>
    <row r="2477" spans="1:2" x14ac:dyDescent="0.2">
      <c r="A2477" s="171" t="s">
        <v>3287</v>
      </c>
      <c r="B2477" s="172" t="s">
        <v>3285</v>
      </c>
    </row>
    <row r="2478" spans="1:2" x14ac:dyDescent="0.2">
      <c r="A2478" s="171" t="s">
        <v>3288</v>
      </c>
      <c r="B2478" s="172" t="s">
        <v>3285</v>
      </c>
    </row>
    <row r="2479" spans="1:2" x14ac:dyDescent="0.2">
      <c r="A2479" s="171" t="s">
        <v>3289</v>
      </c>
      <c r="B2479" s="172" t="s">
        <v>3285</v>
      </c>
    </row>
    <row r="2480" spans="1:2" x14ac:dyDescent="0.2">
      <c r="A2480" s="171" t="s">
        <v>3290</v>
      </c>
      <c r="B2480" s="172" t="s">
        <v>3291</v>
      </c>
    </row>
    <row r="2481" spans="1:2" x14ac:dyDescent="0.2">
      <c r="A2481" s="171" t="s">
        <v>3292</v>
      </c>
      <c r="B2481" s="172" t="s">
        <v>3291</v>
      </c>
    </row>
    <row r="2482" spans="1:2" x14ac:dyDescent="0.2">
      <c r="A2482" s="171" t="s">
        <v>3293</v>
      </c>
      <c r="B2482" s="172" t="s">
        <v>3291</v>
      </c>
    </row>
    <row r="2483" spans="1:2" x14ac:dyDescent="0.2">
      <c r="A2483" s="171" t="s">
        <v>3294</v>
      </c>
      <c r="B2483" s="172" t="s">
        <v>3291</v>
      </c>
    </row>
    <row r="2484" spans="1:2" x14ac:dyDescent="0.2">
      <c r="A2484" s="171" t="s">
        <v>3295</v>
      </c>
      <c r="B2484" s="172" t="s">
        <v>3211</v>
      </c>
    </row>
    <row r="2485" spans="1:2" x14ac:dyDescent="0.2">
      <c r="A2485" s="171" t="s">
        <v>3296</v>
      </c>
      <c r="B2485" s="172" t="s">
        <v>3211</v>
      </c>
    </row>
    <row r="2486" spans="1:2" x14ac:dyDescent="0.2">
      <c r="A2486" s="171" t="s">
        <v>3297</v>
      </c>
      <c r="B2486" s="172" t="s">
        <v>3211</v>
      </c>
    </row>
    <row r="2487" spans="1:2" x14ac:dyDescent="0.2">
      <c r="A2487" s="171" t="s">
        <v>3298</v>
      </c>
      <c r="B2487" s="172" t="s">
        <v>3211</v>
      </c>
    </row>
    <row r="2488" spans="1:2" x14ac:dyDescent="0.2">
      <c r="A2488" s="171" t="s">
        <v>3299</v>
      </c>
      <c r="B2488" s="172" t="s">
        <v>3300</v>
      </c>
    </row>
    <row r="2489" spans="1:2" x14ac:dyDescent="0.2">
      <c r="A2489" s="171" t="s">
        <v>3301</v>
      </c>
      <c r="B2489" s="172" t="s">
        <v>3300</v>
      </c>
    </row>
    <row r="2490" spans="1:2" x14ac:dyDescent="0.2">
      <c r="A2490" s="171" t="s">
        <v>3302</v>
      </c>
      <c r="B2490" s="172" t="s">
        <v>3300</v>
      </c>
    </row>
    <row r="2491" spans="1:2" x14ac:dyDescent="0.2">
      <c r="A2491" s="171" t="s">
        <v>3303</v>
      </c>
      <c r="B2491" s="172" t="s">
        <v>3300</v>
      </c>
    </row>
    <row r="2492" spans="1:2" x14ac:dyDescent="0.2">
      <c r="A2492" s="171" t="s">
        <v>3304</v>
      </c>
      <c r="B2492" s="172" t="s">
        <v>3300</v>
      </c>
    </row>
    <row r="2493" spans="1:2" x14ac:dyDescent="0.2">
      <c r="A2493" s="171" t="s">
        <v>3305</v>
      </c>
      <c r="B2493" s="172" t="s">
        <v>3306</v>
      </c>
    </row>
    <row r="2494" spans="1:2" x14ac:dyDescent="0.2">
      <c r="A2494" s="171" t="s">
        <v>3307</v>
      </c>
      <c r="B2494" s="172" t="s">
        <v>3306</v>
      </c>
    </row>
    <row r="2495" spans="1:2" x14ac:dyDescent="0.2">
      <c r="A2495" s="171" t="s">
        <v>3308</v>
      </c>
      <c r="B2495" s="172" t="s">
        <v>3306</v>
      </c>
    </row>
    <row r="2496" spans="1:2" x14ac:dyDescent="0.2">
      <c r="A2496" s="171" t="s">
        <v>3309</v>
      </c>
      <c r="B2496" s="172" t="s">
        <v>3310</v>
      </c>
    </row>
    <row r="2497" spans="1:2" x14ac:dyDescent="0.2">
      <c r="A2497" s="171" t="s">
        <v>3311</v>
      </c>
      <c r="B2497" s="172" t="s">
        <v>3310</v>
      </c>
    </row>
    <row r="2498" spans="1:2" x14ac:dyDescent="0.2">
      <c r="A2498" s="171" t="s">
        <v>3312</v>
      </c>
      <c r="B2498" s="172" t="s">
        <v>3310</v>
      </c>
    </row>
    <row r="2499" spans="1:2" x14ac:dyDescent="0.2">
      <c r="A2499" s="171" t="s">
        <v>3313</v>
      </c>
      <c r="B2499" s="172" t="s">
        <v>3310</v>
      </c>
    </row>
    <row r="2500" spans="1:2" x14ac:dyDescent="0.2">
      <c r="A2500" s="171" t="s">
        <v>3314</v>
      </c>
      <c r="B2500" s="172" t="s">
        <v>3315</v>
      </c>
    </row>
    <row r="2501" spans="1:2" x14ac:dyDescent="0.2">
      <c r="A2501" s="171" t="s">
        <v>3316</v>
      </c>
      <c r="B2501" s="172" t="s">
        <v>3315</v>
      </c>
    </row>
    <row r="2502" spans="1:2" x14ac:dyDescent="0.2">
      <c r="A2502" s="171" t="s">
        <v>3317</v>
      </c>
      <c r="B2502" s="172" t="s">
        <v>3315</v>
      </c>
    </row>
    <row r="2503" spans="1:2" x14ac:dyDescent="0.2">
      <c r="A2503" s="171" t="s">
        <v>3318</v>
      </c>
      <c r="B2503" s="172" t="s">
        <v>3319</v>
      </c>
    </row>
    <row r="2504" spans="1:2" x14ac:dyDescent="0.2">
      <c r="A2504" s="171" t="s">
        <v>3320</v>
      </c>
      <c r="B2504" s="172" t="s">
        <v>3319</v>
      </c>
    </row>
    <row r="2505" spans="1:2" x14ac:dyDescent="0.2">
      <c r="A2505" s="171" t="s">
        <v>3321</v>
      </c>
      <c r="B2505" s="172" t="s">
        <v>3319</v>
      </c>
    </row>
    <row r="2506" spans="1:2" x14ac:dyDescent="0.2">
      <c r="A2506" s="171" t="s">
        <v>3322</v>
      </c>
      <c r="B2506" s="172" t="s">
        <v>3319</v>
      </c>
    </row>
    <row r="2507" spans="1:2" x14ac:dyDescent="0.2">
      <c r="A2507" s="171" t="s">
        <v>3323</v>
      </c>
      <c r="B2507" s="172" t="s">
        <v>3324</v>
      </c>
    </row>
    <row r="2508" spans="1:2" x14ac:dyDescent="0.2">
      <c r="A2508" s="171" t="s">
        <v>3325</v>
      </c>
      <c r="B2508" s="172" t="s">
        <v>3324</v>
      </c>
    </row>
    <row r="2509" spans="1:2" x14ac:dyDescent="0.2">
      <c r="A2509" s="171" t="s">
        <v>3326</v>
      </c>
      <c r="B2509" s="172" t="s">
        <v>3327</v>
      </c>
    </row>
    <row r="2510" spans="1:2" x14ac:dyDescent="0.2">
      <c r="A2510" s="171" t="s">
        <v>3328</v>
      </c>
      <c r="B2510" s="172" t="s">
        <v>3329</v>
      </c>
    </row>
    <row r="2511" spans="1:2" x14ac:dyDescent="0.2">
      <c r="A2511" s="171" t="s">
        <v>3330</v>
      </c>
      <c r="B2511" s="172" t="s">
        <v>3329</v>
      </c>
    </row>
    <row r="2512" spans="1:2" x14ac:dyDescent="0.2">
      <c r="A2512" s="171" t="s">
        <v>3331</v>
      </c>
      <c r="B2512" s="172" t="s">
        <v>3329</v>
      </c>
    </row>
    <row r="2513" spans="1:2" x14ac:dyDescent="0.2">
      <c r="A2513" s="171" t="s">
        <v>3332</v>
      </c>
      <c r="B2513" s="172" t="s">
        <v>3329</v>
      </c>
    </row>
    <row r="2514" spans="1:2" x14ac:dyDescent="0.2">
      <c r="A2514" s="171" t="s">
        <v>3333</v>
      </c>
      <c r="B2514" s="172" t="s">
        <v>3329</v>
      </c>
    </row>
    <row r="2515" spans="1:2" x14ac:dyDescent="0.2">
      <c r="A2515" s="171" t="s">
        <v>3334</v>
      </c>
      <c r="B2515" s="172" t="s">
        <v>3329</v>
      </c>
    </row>
    <row r="2516" spans="1:2" x14ac:dyDescent="0.2">
      <c r="A2516" s="171" t="s">
        <v>3335</v>
      </c>
      <c r="B2516" s="172" t="s">
        <v>3336</v>
      </c>
    </row>
    <row r="2517" spans="1:2" x14ac:dyDescent="0.2">
      <c r="A2517" s="171" t="s">
        <v>3337</v>
      </c>
      <c r="B2517" s="172" t="s">
        <v>3336</v>
      </c>
    </row>
    <row r="2518" spans="1:2" x14ac:dyDescent="0.2">
      <c r="A2518" s="171" t="s">
        <v>3338</v>
      </c>
      <c r="B2518" s="172" t="s">
        <v>3339</v>
      </c>
    </row>
    <row r="2519" spans="1:2" x14ac:dyDescent="0.2">
      <c r="A2519" s="171" t="s">
        <v>3340</v>
      </c>
      <c r="B2519" s="172" t="s">
        <v>3339</v>
      </c>
    </row>
    <row r="2520" spans="1:2" x14ac:dyDescent="0.2">
      <c r="A2520" s="171" t="s">
        <v>3341</v>
      </c>
      <c r="B2520" s="172" t="s">
        <v>3342</v>
      </c>
    </row>
    <row r="2521" spans="1:2" x14ac:dyDescent="0.2">
      <c r="A2521" s="171" t="s">
        <v>3343</v>
      </c>
      <c r="B2521" s="172" t="s">
        <v>3342</v>
      </c>
    </row>
    <row r="2522" spans="1:2" x14ac:dyDescent="0.2">
      <c r="A2522" s="171" t="s">
        <v>3343</v>
      </c>
      <c r="B2522" s="172" t="s">
        <v>3344</v>
      </c>
    </row>
    <row r="2523" spans="1:2" x14ac:dyDescent="0.2">
      <c r="A2523" s="171" t="s">
        <v>3345</v>
      </c>
      <c r="B2523" s="172" t="s">
        <v>3346</v>
      </c>
    </row>
    <row r="2524" spans="1:2" x14ac:dyDescent="0.2">
      <c r="A2524" s="171" t="s">
        <v>3347</v>
      </c>
      <c r="B2524" s="172" t="s">
        <v>3348</v>
      </c>
    </row>
    <row r="2525" spans="1:2" x14ac:dyDescent="0.2">
      <c r="A2525" s="171" t="s">
        <v>3349</v>
      </c>
      <c r="B2525" s="172" t="s">
        <v>3348</v>
      </c>
    </row>
    <row r="2526" spans="1:2" x14ac:dyDescent="0.2">
      <c r="A2526" s="171" t="s">
        <v>3350</v>
      </c>
      <c r="B2526" s="172" t="s">
        <v>3351</v>
      </c>
    </row>
    <row r="2527" spans="1:2" x14ac:dyDescent="0.2">
      <c r="A2527" s="171" t="s">
        <v>3350</v>
      </c>
      <c r="B2527" s="172" t="s">
        <v>3352</v>
      </c>
    </row>
    <row r="2528" spans="1:2" x14ac:dyDescent="0.2">
      <c r="A2528" s="171" t="s">
        <v>3353</v>
      </c>
      <c r="B2528" s="172" t="s">
        <v>3354</v>
      </c>
    </row>
    <row r="2529" spans="1:2" x14ac:dyDescent="0.2">
      <c r="A2529" s="171" t="s">
        <v>3355</v>
      </c>
      <c r="B2529" s="172" t="s">
        <v>3354</v>
      </c>
    </row>
    <row r="2530" spans="1:2" x14ac:dyDescent="0.2">
      <c r="A2530" s="171" t="s">
        <v>3356</v>
      </c>
      <c r="B2530" s="172" t="s">
        <v>3357</v>
      </c>
    </row>
    <row r="2531" spans="1:2" x14ac:dyDescent="0.2">
      <c r="A2531" s="171" t="s">
        <v>3358</v>
      </c>
      <c r="B2531" s="172" t="s">
        <v>3357</v>
      </c>
    </row>
    <row r="2532" spans="1:2" x14ac:dyDescent="0.2">
      <c r="A2532" s="171" t="s">
        <v>3359</v>
      </c>
      <c r="B2532" s="172" t="s">
        <v>3360</v>
      </c>
    </row>
    <row r="2533" spans="1:2" x14ac:dyDescent="0.2">
      <c r="A2533" s="171" t="s">
        <v>3361</v>
      </c>
      <c r="B2533" s="172" t="s">
        <v>3362</v>
      </c>
    </row>
    <row r="2534" spans="1:2" x14ac:dyDescent="0.2">
      <c r="A2534" s="171" t="s">
        <v>3361</v>
      </c>
      <c r="B2534" s="172" t="s">
        <v>3360</v>
      </c>
    </row>
    <row r="2535" spans="1:2" x14ac:dyDescent="0.2">
      <c r="A2535" s="171" t="s">
        <v>3363</v>
      </c>
      <c r="B2535" s="172" t="s">
        <v>3364</v>
      </c>
    </row>
    <row r="2536" spans="1:2" x14ac:dyDescent="0.2">
      <c r="A2536" s="171" t="s">
        <v>3365</v>
      </c>
      <c r="B2536" s="172" t="s">
        <v>3364</v>
      </c>
    </row>
    <row r="2537" spans="1:2" x14ac:dyDescent="0.2">
      <c r="A2537" s="171" t="s">
        <v>3366</v>
      </c>
      <c r="B2537" s="172" t="s">
        <v>3364</v>
      </c>
    </row>
    <row r="2538" spans="1:2" x14ac:dyDescent="0.2">
      <c r="A2538" s="171" t="s">
        <v>3367</v>
      </c>
      <c r="B2538" s="172" t="s">
        <v>3364</v>
      </c>
    </row>
    <row r="2539" spans="1:2" x14ac:dyDescent="0.2">
      <c r="A2539" s="171" t="s">
        <v>3368</v>
      </c>
      <c r="B2539" s="172" t="s">
        <v>3369</v>
      </c>
    </row>
    <row r="2540" spans="1:2" x14ac:dyDescent="0.2">
      <c r="A2540" s="171" t="s">
        <v>3370</v>
      </c>
      <c r="B2540" s="172" t="s">
        <v>3369</v>
      </c>
    </row>
    <row r="2541" spans="1:2" x14ac:dyDescent="0.2">
      <c r="A2541" s="171" t="s">
        <v>3371</v>
      </c>
      <c r="B2541" s="172" t="s">
        <v>3372</v>
      </c>
    </row>
    <row r="2542" spans="1:2" x14ac:dyDescent="0.2">
      <c r="A2542" s="171" t="s">
        <v>3373</v>
      </c>
      <c r="B2542" s="172" t="s">
        <v>3374</v>
      </c>
    </row>
    <row r="2543" spans="1:2" x14ac:dyDescent="0.2">
      <c r="A2543" s="171" t="s">
        <v>3375</v>
      </c>
      <c r="B2543" s="172" t="s">
        <v>3376</v>
      </c>
    </row>
    <row r="2544" spans="1:2" x14ac:dyDescent="0.2">
      <c r="A2544" s="171" t="s">
        <v>3377</v>
      </c>
      <c r="B2544" s="172" t="s">
        <v>3378</v>
      </c>
    </row>
    <row r="2545" spans="1:2" x14ac:dyDescent="0.2">
      <c r="A2545" s="171" t="s">
        <v>3377</v>
      </c>
      <c r="B2545" s="172" t="s">
        <v>3379</v>
      </c>
    </row>
    <row r="2546" spans="1:2" x14ac:dyDescent="0.2">
      <c r="A2546" s="171" t="s">
        <v>3380</v>
      </c>
      <c r="B2546" s="172" t="s">
        <v>3381</v>
      </c>
    </row>
    <row r="2547" spans="1:2" x14ac:dyDescent="0.2">
      <c r="A2547" s="171" t="s">
        <v>3382</v>
      </c>
      <c r="B2547" s="172" t="s">
        <v>3383</v>
      </c>
    </row>
    <row r="2548" spans="1:2" x14ac:dyDescent="0.2">
      <c r="A2548" s="171" t="s">
        <v>3384</v>
      </c>
      <c r="B2548" s="172" t="s">
        <v>3385</v>
      </c>
    </row>
    <row r="2549" spans="1:2" x14ac:dyDescent="0.2">
      <c r="A2549" s="171" t="s">
        <v>3386</v>
      </c>
      <c r="B2549" s="172" t="s">
        <v>3387</v>
      </c>
    </row>
    <row r="2550" spans="1:2" x14ac:dyDescent="0.2">
      <c r="A2550" s="171" t="s">
        <v>3388</v>
      </c>
      <c r="B2550" s="172" t="s">
        <v>3389</v>
      </c>
    </row>
    <row r="2551" spans="1:2" x14ac:dyDescent="0.2">
      <c r="A2551" s="171" t="s">
        <v>3390</v>
      </c>
      <c r="B2551" s="172" t="s">
        <v>3391</v>
      </c>
    </row>
    <row r="2552" spans="1:2" x14ac:dyDescent="0.2">
      <c r="A2552" s="171" t="s">
        <v>3392</v>
      </c>
      <c r="B2552" s="172" t="s">
        <v>3393</v>
      </c>
    </row>
    <row r="2553" spans="1:2" x14ac:dyDescent="0.2">
      <c r="A2553" s="171" t="s">
        <v>3394</v>
      </c>
      <c r="B2553" s="172" t="s">
        <v>3395</v>
      </c>
    </row>
    <row r="2554" spans="1:2" x14ac:dyDescent="0.2">
      <c r="A2554" s="171" t="s">
        <v>3396</v>
      </c>
      <c r="B2554" s="172" t="s">
        <v>3397</v>
      </c>
    </row>
    <row r="2555" spans="1:2" x14ac:dyDescent="0.2">
      <c r="A2555" s="171" t="s">
        <v>3398</v>
      </c>
      <c r="B2555" s="172" t="s">
        <v>1550</v>
      </c>
    </row>
    <row r="2556" spans="1:2" x14ac:dyDescent="0.2">
      <c r="A2556" s="171" t="s">
        <v>3399</v>
      </c>
      <c r="B2556" s="172" t="s">
        <v>3400</v>
      </c>
    </row>
    <row r="2557" spans="1:2" x14ac:dyDescent="0.2">
      <c r="A2557" s="171" t="s">
        <v>3401</v>
      </c>
      <c r="B2557" s="172" t="s">
        <v>3402</v>
      </c>
    </row>
    <row r="2558" spans="1:2" x14ac:dyDescent="0.2">
      <c r="A2558" s="171" t="s">
        <v>3403</v>
      </c>
      <c r="B2558" s="172" t="s">
        <v>3404</v>
      </c>
    </row>
    <row r="2559" spans="1:2" x14ac:dyDescent="0.2">
      <c r="A2559" s="171" t="s">
        <v>3405</v>
      </c>
      <c r="B2559" s="172" t="s">
        <v>3406</v>
      </c>
    </row>
    <row r="2560" spans="1:2" x14ac:dyDescent="0.2">
      <c r="A2560" s="171" t="s">
        <v>3407</v>
      </c>
      <c r="B2560" s="172" t="s">
        <v>3408</v>
      </c>
    </row>
    <row r="2561" spans="1:2" x14ac:dyDescent="0.2">
      <c r="A2561" s="171" t="s">
        <v>3409</v>
      </c>
      <c r="B2561" s="172" t="s">
        <v>3410</v>
      </c>
    </row>
    <row r="2562" spans="1:2" x14ac:dyDescent="0.2">
      <c r="A2562" s="171" t="s">
        <v>3411</v>
      </c>
      <c r="B2562" s="172" t="s">
        <v>3412</v>
      </c>
    </row>
    <row r="2563" spans="1:2" x14ac:dyDescent="0.2">
      <c r="A2563" s="171" t="s">
        <v>3411</v>
      </c>
      <c r="B2563" s="172" t="s">
        <v>3413</v>
      </c>
    </row>
    <row r="2564" spans="1:2" x14ac:dyDescent="0.2">
      <c r="A2564" s="171" t="s">
        <v>3414</v>
      </c>
      <c r="B2564" s="172" t="s">
        <v>3415</v>
      </c>
    </row>
    <row r="2565" spans="1:2" x14ac:dyDescent="0.2">
      <c r="A2565" s="171" t="s">
        <v>3416</v>
      </c>
      <c r="B2565" s="172" t="s">
        <v>2066</v>
      </c>
    </row>
    <row r="2566" spans="1:2" x14ac:dyDescent="0.2">
      <c r="A2566" s="171" t="s">
        <v>3417</v>
      </c>
      <c r="B2566" s="172" t="s">
        <v>3418</v>
      </c>
    </row>
    <row r="2567" spans="1:2" x14ac:dyDescent="0.2">
      <c r="A2567" s="171" t="s">
        <v>3419</v>
      </c>
      <c r="B2567" s="172" t="s">
        <v>3420</v>
      </c>
    </row>
    <row r="2568" spans="1:2" x14ac:dyDescent="0.2">
      <c r="A2568" s="171" t="s">
        <v>3421</v>
      </c>
      <c r="B2568" s="172" t="s">
        <v>3422</v>
      </c>
    </row>
    <row r="2569" spans="1:2" x14ac:dyDescent="0.2">
      <c r="A2569" s="171" t="s">
        <v>3423</v>
      </c>
      <c r="B2569" s="172" t="s">
        <v>3424</v>
      </c>
    </row>
    <row r="2570" spans="1:2" x14ac:dyDescent="0.2">
      <c r="A2570" s="171" t="s">
        <v>3425</v>
      </c>
      <c r="B2570" s="172" t="s">
        <v>3426</v>
      </c>
    </row>
    <row r="2571" spans="1:2" x14ac:dyDescent="0.2">
      <c r="A2571" s="171" t="s">
        <v>3427</v>
      </c>
      <c r="B2571" s="172" t="s">
        <v>3428</v>
      </c>
    </row>
    <row r="2572" spans="1:2" x14ac:dyDescent="0.2">
      <c r="A2572" s="171" t="s">
        <v>3429</v>
      </c>
      <c r="B2572" s="172" t="s">
        <v>3428</v>
      </c>
    </row>
    <row r="2573" spans="1:2" x14ac:dyDescent="0.2">
      <c r="A2573" s="171" t="s">
        <v>3430</v>
      </c>
      <c r="B2573" s="172" t="s">
        <v>3428</v>
      </c>
    </row>
    <row r="2574" spans="1:2" x14ac:dyDescent="0.2">
      <c r="A2574" s="171" t="s">
        <v>3431</v>
      </c>
      <c r="B2574" s="172" t="s">
        <v>3428</v>
      </c>
    </row>
    <row r="2575" spans="1:2" x14ac:dyDescent="0.2">
      <c r="A2575" s="171" t="s">
        <v>3432</v>
      </c>
      <c r="B2575" s="172" t="s">
        <v>3428</v>
      </c>
    </row>
    <row r="2576" spans="1:2" x14ac:dyDescent="0.2">
      <c r="A2576" s="171" t="s">
        <v>3433</v>
      </c>
      <c r="B2576" s="172" t="s">
        <v>3434</v>
      </c>
    </row>
    <row r="2577" spans="1:2" x14ac:dyDescent="0.2">
      <c r="A2577" s="171" t="s">
        <v>3435</v>
      </c>
      <c r="B2577" s="172" t="s">
        <v>3434</v>
      </c>
    </row>
    <row r="2578" spans="1:2" x14ac:dyDescent="0.2">
      <c r="A2578" s="171" t="s">
        <v>3436</v>
      </c>
      <c r="B2578" s="172" t="s">
        <v>3434</v>
      </c>
    </row>
    <row r="2579" spans="1:2" x14ac:dyDescent="0.2">
      <c r="A2579" s="171" t="s">
        <v>3437</v>
      </c>
      <c r="B2579" s="172" t="s">
        <v>3434</v>
      </c>
    </row>
    <row r="2580" spans="1:2" x14ac:dyDescent="0.2">
      <c r="A2580" s="171" t="s">
        <v>3438</v>
      </c>
      <c r="B2580" s="172" t="s">
        <v>3434</v>
      </c>
    </row>
    <row r="2581" spans="1:2" x14ac:dyDescent="0.2">
      <c r="A2581" s="171" t="s">
        <v>3439</v>
      </c>
      <c r="B2581" s="172" t="s">
        <v>3440</v>
      </c>
    </row>
    <row r="2582" spans="1:2" x14ac:dyDescent="0.2">
      <c r="A2582" s="171" t="s">
        <v>3441</v>
      </c>
      <c r="B2582" s="172" t="s">
        <v>3440</v>
      </c>
    </row>
    <row r="2583" spans="1:2" x14ac:dyDescent="0.2">
      <c r="A2583" s="171" t="s">
        <v>3442</v>
      </c>
      <c r="B2583" s="172" t="s">
        <v>3443</v>
      </c>
    </row>
    <row r="2584" spans="1:2" x14ac:dyDescent="0.2">
      <c r="A2584" s="171" t="s">
        <v>3444</v>
      </c>
      <c r="B2584" s="172" t="s">
        <v>3443</v>
      </c>
    </row>
    <row r="2585" spans="1:2" x14ac:dyDescent="0.2">
      <c r="A2585" s="171" t="s">
        <v>3445</v>
      </c>
      <c r="B2585" s="172" t="s">
        <v>3446</v>
      </c>
    </row>
    <row r="2586" spans="1:2" x14ac:dyDescent="0.2">
      <c r="A2586" s="171" t="s">
        <v>3447</v>
      </c>
      <c r="B2586" s="172" t="s">
        <v>3448</v>
      </c>
    </row>
    <row r="2587" spans="1:2" x14ac:dyDescent="0.2">
      <c r="A2587" s="171" t="s">
        <v>3449</v>
      </c>
      <c r="B2587" s="172" t="s">
        <v>3450</v>
      </c>
    </row>
    <row r="2588" spans="1:2" x14ac:dyDescent="0.2">
      <c r="A2588" s="171" t="s">
        <v>3451</v>
      </c>
      <c r="B2588" s="172" t="s">
        <v>3452</v>
      </c>
    </row>
    <row r="2589" spans="1:2" x14ac:dyDescent="0.2">
      <c r="A2589" s="171" t="s">
        <v>3453</v>
      </c>
      <c r="B2589" s="172" t="s">
        <v>3454</v>
      </c>
    </row>
    <row r="2590" spans="1:2" x14ac:dyDescent="0.2">
      <c r="A2590" s="171" t="s">
        <v>3455</v>
      </c>
      <c r="B2590" s="172" t="s">
        <v>3456</v>
      </c>
    </row>
    <row r="2591" spans="1:2" x14ac:dyDescent="0.2">
      <c r="A2591" s="171" t="s">
        <v>3457</v>
      </c>
      <c r="B2591" s="172" t="s">
        <v>3458</v>
      </c>
    </row>
    <row r="2592" spans="1:2" x14ac:dyDescent="0.2">
      <c r="A2592" s="171" t="s">
        <v>3459</v>
      </c>
      <c r="B2592" s="172" t="s">
        <v>3460</v>
      </c>
    </row>
    <row r="2593" spans="1:2" x14ac:dyDescent="0.2">
      <c r="A2593" s="171" t="s">
        <v>3461</v>
      </c>
      <c r="B2593" s="172" t="s">
        <v>3462</v>
      </c>
    </row>
    <row r="2594" spans="1:2" x14ac:dyDescent="0.2">
      <c r="A2594" s="171" t="s">
        <v>3463</v>
      </c>
      <c r="B2594" s="172" t="s">
        <v>3464</v>
      </c>
    </row>
    <row r="2595" spans="1:2" x14ac:dyDescent="0.2">
      <c r="A2595" s="171" t="s">
        <v>3465</v>
      </c>
      <c r="B2595" s="172" t="s">
        <v>3466</v>
      </c>
    </row>
    <row r="2596" spans="1:2" x14ac:dyDescent="0.2">
      <c r="A2596" s="171" t="s">
        <v>3467</v>
      </c>
      <c r="B2596" s="172" t="s">
        <v>3468</v>
      </c>
    </row>
    <row r="2597" spans="1:2" x14ac:dyDescent="0.2">
      <c r="A2597" s="171" t="s">
        <v>3469</v>
      </c>
      <c r="B2597" s="172" t="s">
        <v>3470</v>
      </c>
    </row>
    <row r="2598" spans="1:2" x14ac:dyDescent="0.2">
      <c r="A2598" s="171" t="s">
        <v>3471</v>
      </c>
      <c r="B2598" s="172" t="s">
        <v>3472</v>
      </c>
    </row>
    <row r="2599" spans="1:2" x14ac:dyDescent="0.2">
      <c r="A2599" s="171" t="s">
        <v>3473</v>
      </c>
      <c r="B2599" s="172" t="s">
        <v>3474</v>
      </c>
    </row>
    <row r="2600" spans="1:2" x14ac:dyDescent="0.2">
      <c r="A2600" s="171" t="s">
        <v>3475</v>
      </c>
      <c r="B2600" s="172" t="s">
        <v>3476</v>
      </c>
    </row>
    <row r="2601" spans="1:2" x14ac:dyDescent="0.2">
      <c r="A2601" s="171" t="s">
        <v>3477</v>
      </c>
      <c r="B2601" s="172" t="s">
        <v>3476</v>
      </c>
    </row>
    <row r="2602" spans="1:2" x14ac:dyDescent="0.2">
      <c r="A2602" s="171" t="s">
        <v>3478</v>
      </c>
      <c r="B2602" s="172" t="s">
        <v>3476</v>
      </c>
    </row>
    <row r="2603" spans="1:2" x14ac:dyDescent="0.2">
      <c r="A2603" s="171" t="s">
        <v>3479</v>
      </c>
      <c r="B2603" s="172" t="s">
        <v>3476</v>
      </c>
    </row>
    <row r="2604" spans="1:2" x14ac:dyDescent="0.2">
      <c r="A2604" s="171" t="s">
        <v>3480</v>
      </c>
      <c r="B2604" s="172" t="s">
        <v>3476</v>
      </c>
    </row>
    <row r="2605" spans="1:2" x14ac:dyDescent="0.2">
      <c r="A2605" s="171" t="s">
        <v>3481</v>
      </c>
      <c r="B2605" s="172" t="s">
        <v>3476</v>
      </c>
    </row>
    <row r="2606" spans="1:2" x14ac:dyDescent="0.2">
      <c r="A2606" s="171" t="s">
        <v>3482</v>
      </c>
      <c r="B2606" s="172" t="s">
        <v>3476</v>
      </c>
    </row>
    <row r="2607" spans="1:2" x14ac:dyDescent="0.2">
      <c r="A2607" s="171" t="s">
        <v>3483</v>
      </c>
      <c r="B2607" s="172" t="s">
        <v>3484</v>
      </c>
    </row>
    <row r="2608" spans="1:2" x14ac:dyDescent="0.2">
      <c r="A2608" s="171" t="s">
        <v>3485</v>
      </c>
      <c r="B2608" s="172" t="s">
        <v>3484</v>
      </c>
    </row>
    <row r="2609" spans="1:2" x14ac:dyDescent="0.2">
      <c r="A2609" s="171" t="s">
        <v>3486</v>
      </c>
      <c r="B2609" s="172" t="s">
        <v>3484</v>
      </c>
    </row>
    <row r="2610" spans="1:2" x14ac:dyDescent="0.2">
      <c r="A2610" s="171" t="s">
        <v>3487</v>
      </c>
      <c r="B2610" s="172" t="s">
        <v>3484</v>
      </c>
    </row>
    <row r="2611" spans="1:2" x14ac:dyDescent="0.2">
      <c r="A2611" s="171" t="s">
        <v>3488</v>
      </c>
      <c r="B2611" s="172" t="s">
        <v>3484</v>
      </c>
    </row>
    <row r="2612" spans="1:2" x14ac:dyDescent="0.2">
      <c r="A2612" s="171" t="s">
        <v>3489</v>
      </c>
      <c r="B2612" s="172" t="s">
        <v>3484</v>
      </c>
    </row>
    <row r="2613" spans="1:2" x14ac:dyDescent="0.2">
      <c r="A2613" s="171" t="s">
        <v>3490</v>
      </c>
      <c r="B2613" s="172" t="s">
        <v>3484</v>
      </c>
    </row>
    <row r="2614" spans="1:2" x14ac:dyDescent="0.2">
      <c r="A2614" s="171" t="s">
        <v>3491</v>
      </c>
      <c r="B2614" s="172" t="s">
        <v>3484</v>
      </c>
    </row>
    <row r="2615" spans="1:2" x14ac:dyDescent="0.2">
      <c r="A2615" s="171" t="s">
        <v>3492</v>
      </c>
      <c r="B2615" s="172" t="s">
        <v>3484</v>
      </c>
    </row>
    <row r="2616" spans="1:2" x14ac:dyDescent="0.2">
      <c r="A2616" s="171" t="s">
        <v>3493</v>
      </c>
      <c r="B2616" s="172" t="s">
        <v>3494</v>
      </c>
    </row>
    <row r="2617" spans="1:2" x14ac:dyDescent="0.2">
      <c r="A2617" s="171" t="s">
        <v>3495</v>
      </c>
      <c r="B2617" s="172" t="s">
        <v>3494</v>
      </c>
    </row>
    <row r="2618" spans="1:2" x14ac:dyDescent="0.2">
      <c r="A2618" s="171" t="s">
        <v>3496</v>
      </c>
      <c r="B2618" s="172" t="s">
        <v>3497</v>
      </c>
    </row>
    <row r="2619" spans="1:2" x14ac:dyDescent="0.2">
      <c r="A2619" s="171" t="s">
        <v>3496</v>
      </c>
      <c r="B2619" s="172" t="s">
        <v>3498</v>
      </c>
    </row>
    <row r="2620" spans="1:2" x14ac:dyDescent="0.2">
      <c r="A2620" s="171" t="s">
        <v>3496</v>
      </c>
      <c r="B2620" s="172" t="s">
        <v>3494</v>
      </c>
    </row>
    <row r="2621" spans="1:2" x14ac:dyDescent="0.2">
      <c r="A2621" s="171" t="s">
        <v>3496</v>
      </c>
      <c r="B2621" s="172" t="s">
        <v>3499</v>
      </c>
    </row>
    <row r="2622" spans="1:2" x14ac:dyDescent="0.2">
      <c r="A2622" s="171" t="s">
        <v>3500</v>
      </c>
      <c r="B2622" s="172" t="s">
        <v>3501</v>
      </c>
    </row>
    <row r="2623" spans="1:2" x14ac:dyDescent="0.2">
      <c r="A2623" s="171" t="s">
        <v>3502</v>
      </c>
      <c r="B2623" s="172" t="s">
        <v>3501</v>
      </c>
    </row>
    <row r="2624" spans="1:2" x14ac:dyDescent="0.2">
      <c r="A2624" s="171" t="s">
        <v>3503</v>
      </c>
      <c r="B2624" s="172" t="s">
        <v>3501</v>
      </c>
    </row>
    <row r="2625" spans="1:2" x14ac:dyDescent="0.2">
      <c r="A2625" s="171" t="s">
        <v>3504</v>
      </c>
      <c r="B2625" s="172" t="s">
        <v>3501</v>
      </c>
    </row>
    <row r="2626" spans="1:2" x14ac:dyDescent="0.2">
      <c r="A2626" s="171" t="s">
        <v>3505</v>
      </c>
      <c r="B2626" s="172" t="s">
        <v>3506</v>
      </c>
    </row>
    <row r="2627" spans="1:2" x14ac:dyDescent="0.2">
      <c r="A2627" s="171" t="s">
        <v>3507</v>
      </c>
      <c r="B2627" s="172" t="s">
        <v>3506</v>
      </c>
    </row>
    <row r="2628" spans="1:2" x14ac:dyDescent="0.2">
      <c r="A2628" s="171" t="s">
        <v>3508</v>
      </c>
      <c r="B2628" s="172" t="s">
        <v>3509</v>
      </c>
    </row>
    <row r="2629" spans="1:2" x14ac:dyDescent="0.2">
      <c r="A2629" s="171" t="s">
        <v>3510</v>
      </c>
      <c r="B2629" s="172" t="s">
        <v>3509</v>
      </c>
    </row>
    <row r="2630" spans="1:2" x14ac:dyDescent="0.2">
      <c r="A2630" s="171" t="s">
        <v>3511</v>
      </c>
      <c r="B2630" s="172" t="s">
        <v>3509</v>
      </c>
    </row>
    <row r="2631" spans="1:2" x14ac:dyDescent="0.2">
      <c r="A2631" s="171" t="s">
        <v>3512</v>
      </c>
      <c r="B2631" s="172" t="s">
        <v>3513</v>
      </c>
    </row>
    <row r="2632" spans="1:2" x14ac:dyDescent="0.2">
      <c r="A2632" s="171" t="s">
        <v>3514</v>
      </c>
      <c r="B2632" s="172" t="s">
        <v>3513</v>
      </c>
    </row>
    <row r="2633" spans="1:2" x14ac:dyDescent="0.2">
      <c r="A2633" s="171" t="s">
        <v>3515</v>
      </c>
      <c r="B2633" s="172" t="s">
        <v>3516</v>
      </c>
    </row>
    <row r="2634" spans="1:2" x14ac:dyDescent="0.2">
      <c r="A2634" s="171" t="s">
        <v>3517</v>
      </c>
      <c r="B2634" s="172" t="s">
        <v>3516</v>
      </c>
    </row>
    <row r="2635" spans="1:2" x14ac:dyDescent="0.2">
      <c r="A2635" s="171" t="s">
        <v>3518</v>
      </c>
      <c r="B2635" s="172" t="s">
        <v>3519</v>
      </c>
    </row>
    <row r="2636" spans="1:2" x14ac:dyDescent="0.2">
      <c r="A2636" s="171" t="s">
        <v>3518</v>
      </c>
      <c r="B2636" s="172" t="s">
        <v>3516</v>
      </c>
    </row>
    <row r="2637" spans="1:2" x14ac:dyDescent="0.2">
      <c r="A2637" s="171" t="s">
        <v>3520</v>
      </c>
      <c r="B2637" s="172" t="s">
        <v>3521</v>
      </c>
    </row>
    <row r="2638" spans="1:2" x14ac:dyDescent="0.2">
      <c r="A2638" s="171" t="s">
        <v>3522</v>
      </c>
      <c r="B2638" s="172" t="s">
        <v>3521</v>
      </c>
    </row>
    <row r="2639" spans="1:2" x14ac:dyDescent="0.2">
      <c r="A2639" s="171" t="s">
        <v>3523</v>
      </c>
      <c r="B2639" s="172" t="s">
        <v>3524</v>
      </c>
    </row>
    <row r="2640" spans="1:2" x14ac:dyDescent="0.2">
      <c r="A2640" s="171" t="s">
        <v>3525</v>
      </c>
      <c r="B2640" s="172" t="s">
        <v>3524</v>
      </c>
    </row>
    <row r="2641" spans="1:2" x14ac:dyDescent="0.2">
      <c r="A2641" s="171" t="s">
        <v>3526</v>
      </c>
      <c r="B2641" s="172" t="s">
        <v>3527</v>
      </c>
    </row>
    <row r="2642" spans="1:2" x14ac:dyDescent="0.2">
      <c r="A2642" s="171" t="s">
        <v>3528</v>
      </c>
      <c r="B2642" s="172" t="s">
        <v>3529</v>
      </c>
    </row>
    <row r="2643" spans="1:2" x14ac:dyDescent="0.2">
      <c r="A2643" s="171" t="s">
        <v>3530</v>
      </c>
      <c r="B2643" s="172" t="s">
        <v>3529</v>
      </c>
    </row>
    <row r="2644" spans="1:2" x14ac:dyDescent="0.2">
      <c r="A2644" s="171" t="s">
        <v>3531</v>
      </c>
      <c r="B2644" s="172" t="s">
        <v>3532</v>
      </c>
    </row>
    <row r="2645" spans="1:2" x14ac:dyDescent="0.2">
      <c r="A2645" s="171" t="s">
        <v>3533</v>
      </c>
      <c r="B2645" s="172" t="s">
        <v>3532</v>
      </c>
    </row>
    <row r="2646" spans="1:2" x14ac:dyDescent="0.2">
      <c r="A2646" s="171" t="s">
        <v>3534</v>
      </c>
      <c r="B2646" s="172" t="s">
        <v>3535</v>
      </c>
    </row>
    <row r="2647" spans="1:2" x14ac:dyDescent="0.2">
      <c r="A2647" s="171" t="s">
        <v>3536</v>
      </c>
      <c r="B2647" s="172" t="s">
        <v>3537</v>
      </c>
    </row>
    <row r="2648" spans="1:2" x14ac:dyDescent="0.2">
      <c r="A2648" s="171" t="s">
        <v>3538</v>
      </c>
      <c r="B2648" s="172" t="s">
        <v>3539</v>
      </c>
    </row>
    <row r="2649" spans="1:2" x14ac:dyDescent="0.2">
      <c r="A2649" s="171" t="s">
        <v>3540</v>
      </c>
      <c r="B2649" s="172" t="s">
        <v>3539</v>
      </c>
    </row>
    <row r="2650" spans="1:2" x14ac:dyDescent="0.2">
      <c r="A2650" s="171" t="s">
        <v>3541</v>
      </c>
      <c r="B2650" s="172" t="s">
        <v>3542</v>
      </c>
    </row>
    <row r="2651" spans="1:2" x14ac:dyDescent="0.2">
      <c r="A2651" s="171" t="s">
        <v>3543</v>
      </c>
      <c r="B2651" s="172" t="s">
        <v>3544</v>
      </c>
    </row>
    <row r="2652" spans="1:2" x14ac:dyDescent="0.2">
      <c r="A2652" s="171" t="s">
        <v>3545</v>
      </c>
      <c r="B2652" s="172" t="s">
        <v>3546</v>
      </c>
    </row>
    <row r="2653" spans="1:2" x14ac:dyDescent="0.2">
      <c r="A2653" s="171" t="s">
        <v>3547</v>
      </c>
      <c r="B2653" s="172" t="s">
        <v>3548</v>
      </c>
    </row>
    <row r="2654" spans="1:2" x14ac:dyDescent="0.2">
      <c r="A2654" s="171" t="s">
        <v>3549</v>
      </c>
      <c r="B2654" s="172" t="s">
        <v>3550</v>
      </c>
    </row>
    <row r="2655" spans="1:2" x14ac:dyDescent="0.2">
      <c r="A2655" s="171" t="s">
        <v>3551</v>
      </c>
      <c r="B2655" s="172" t="s">
        <v>3552</v>
      </c>
    </row>
    <row r="2656" spans="1:2" x14ac:dyDescent="0.2">
      <c r="A2656" s="171" t="s">
        <v>3553</v>
      </c>
      <c r="B2656" s="172" t="s">
        <v>3554</v>
      </c>
    </row>
    <row r="2657" spans="1:2" x14ac:dyDescent="0.2">
      <c r="A2657" s="171" t="s">
        <v>3555</v>
      </c>
      <c r="B2657" s="172" t="s">
        <v>3556</v>
      </c>
    </row>
    <row r="2658" spans="1:2" x14ac:dyDescent="0.2">
      <c r="A2658" s="171" t="s">
        <v>3557</v>
      </c>
      <c r="B2658" s="172" t="s">
        <v>3558</v>
      </c>
    </row>
    <row r="2659" spans="1:2" x14ac:dyDescent="0.2">
      <c r="A2659" s="171" t="s">
        <v>3559</v>
      </c>
      <c r="B2659" s="172" t="s">
        <v>3560</v>
      </c>
    </row>
    <row r="2660" spans="1:2" x14ac:dyDescent="0.2">
      <c r="A2660" s="171" t="s">
        <v>3561</v>
      </c>
      <c r="B2660" s="172" t="s">
        <v>3562</v>
      </c>
    </row>
    <row r="2661" spans="1:2" x14ac:dyDescent="0.2">
      <c r="A2661" s="171" t="s">
        <v>3563</v>
      </c>
      <c r="B2661" s="172" t="s">
        <v>3564</v>
      </c>
    </row>
    <row r="2662" spans="1:2" x14ac:dyDescent="0.2">
      <c r="A2662" s="171" t="s">
        <v>3565</v>
      </c>
      <c r="B2662" s="172" t="s">
        <v>3566</v>
      </c>
    </row>
    <row r="2663" spans="1:2" x14ac:dyDescent="0.2">
      <c r="A2663" s="171" t="s">
        <v>3567</v>
      </c>
      <c r="B2663" s="172" t="s">
        <v>3566</v>
      </c>
    </row>
    <row r="2664" spans="1:2" x14ac:dyDescent="0.2">
      <c r="A2664" s="171" t="s">
        <v>3568</v>
      </c>
      <c r="B2664" s="172" t="s">
        <v>3569</v>
      </c>
    </row>
    <row r="2665" spans="1:2" x14ac:dyDescent="0.2">
      <c r="A2665" s="171" t="s">
        <v>3570</v>
      </c>
      <c r="B2665" s="172" t="s">
        <v>3571</v>
      </c>
    </row>
    <row r="2666" spans="1:2" x14ac:dyDescent="0.2">
      <c r="A2666" s="171" t="s">
        <v>3572</v>
      </c>
      <c r="B2666" s="172" t="s">
        <v>3573</v>
      </c>
    </row>
    <row r="2667" spans="1:2" x14ac:dyDescent="0.2">
      <c r="A2667" s="171" t="s">
        <v>3572</v>
      </c>
      <c r="B2667" s="172" t="s">
        <v>3574</v>
      </c>
    </row>
    <row r="2668" spans="1:2" x14ac:dyDescent="0.2">
      <c r="A2668" s="171" t="s">
        <v>3575</v>
      </c>
      <c r="B2668" s="172" t="s">
        <v>1402</v>
      </c>
    </row>
    <row r="2669" spans="1:2" x14ac:dyDescent="0.2">
      <c r="A2669" s="171" t="s">
        <v>3576</v>
      </c>
      <c r="B2669" s="172" t="s">
        <v>3577</v>
      </c>
    </row>
    <row r="2670" spans="1:2" x14ac:dyDescent="0.2">
      <c r="A2670" s="171" t="s">
        <v>3578</v>
      </c>
      <c r="B2670" s="172" t="s">
        <v>3579</v>
      </c>
    </row>
    <row r="2671" spans="1:2" x14ac:dyDescent="0.2">
      <c r="A2671" s="171" t="s">
        <v>3580</v>
      </c>
      <c r="B2671" s="172" t="s">
        <v>3581</v>
      </c>
    </row>
    <row r="2672" spans="1:2" x14ac:dyDescent="0.2">
      <c r="A2672" s="171" t="s">
        <v>3582</v>
      </c>
      <c r="B2672" s="172" t="s">
        <v>3583</v>
      </c>
    </row>
    <row r="2673" spans="1:2" x14ac:dyDescent="0.2">
      <c r="A2673" s="171" t="s">
        <v>3584</v>
      </c>
      <c r="B2673" s="172" t="s">
        <v>3585</v>
      </c>
    </row>
    <row r="2674" spans="1:2" x14ac:dyDescent="0.2">
      <c r="A2674" s="171" t="s">
        <v>3586</v>
      </c>
      <c r="B2674" s="172" t="s">
        <v>3587</v>
      </c>
    </row>
    <row r="2675" spans="1:2" x14ac:dyDescent="0.2">
      <c r="A2675" s="171" t="s">
        <v>3588</v>
      </c>
      <c r="B2675" s="172" t="s">
        <v>3589</v>
      </c>
    </row>
    <row r="2676" spans="1:2" x14ac:dyDescent="0.2">
      <c r="A2676" s="171" t="s">
        <v>3588</v>
      </c>
      <c r="B2676" s="172" t="s">
        <v>3590</v>
      </c>
    </row>
    <row r="2677" spans="1:2" x14ac:dyDescent="0.2">
      <c r="A2677" s="171" t="s">
        <v>3591</v>
      </c>
      <c r="B2677" s="172" t="s">
        <v>3592</v>
      </c>
    </row>
    <row r="2678" spans="1:2" x14ac:dyDescent="0.2">
      <c r="A2678" s="171" t="s">
        <v>3593</v>
      </c>
      <c r="B2678" s="172" t="s">
        <v>3594</v>
      </c>
    </row>
    <row r="2679" spans="1:2" x14ac:dyDescent="0.2">
      <c r="A2679" s="171" t="s">
        <v>3595</v>
      </c>
      <c r="B2679" s="172" t="s">
        <v>3594</v>
      </c>
    </row>
    <row r="2680" spans="1:2" x14ac:dyDescent="0.2">
      <c r="A2680" s="171" t="s">
        <v>3596</v>
      </c>
      <c r="B2680" s="172" t="s">
        <v>3594</v>
      </c>
    </row>
    <row r="2681" spans="1:2" x14ac:dyDescent="0.2">
      <c r="A2681" s="171" t="s">
        <v>3597</v>
      </c>
      <c r="B2681" s="172" t="s">
        <v>3594</v>
      </c>
    </row>
    <row r="2682" spans="1:2" x14ac:dyDescent="0.2">
      <c r="A2682" s="171" t="s">
        <v>3598</v>
      </c>
      <c r="B2682" s="172" t="s">
        <v>3594</v>
      </c>
    </row>
    <row r="2683" spans="1:2" x14ac:dyDescent="0.2">
      <c r="A2683" s="171" t="s">
        <v>3599</v>
      </c>
      <c r="B2683" s="172" t="s">
        <v>3594</v>
      </c>
    </row>
    <row r="2684" spans="1:2" x14ac:dyDescent="0.2">
      <c r="A2684" s="171" t="s">
        <v>3600</v>
      </c>
      <c r="B2684" s="172" t="s">
        <v>3594</v>
      </c>
    </row>
    <row r="2685" spans="1:2" x14ac:dyDescent="0.2">
      <c r="A2685" s="171" t="s">
        <v>3601</v>
      </c>
      <c r="B2685" s="172" t="s">
        <v>3602</v>
      </c>
    </row>
    <row r="2686" spans="1:2" x14ac:dyDescent="0.2">
      <c r="A2686" s="171" t="s">
        <v>3603</v>
      </c>
      <c r="B2686" s="172" t="s">
        <v>3602</v>
      </c>
    </row>
    <row r="2687" spans="1:2" x14ac:dyDescent="0.2">
      <c r="A2687" s="171" t="s">
        <v>3604</v>
      </c>
      <c r="B2687" s="172" t="s">
        <v>3602</v>
      </c>
    </row>
    <row r="2688" spans="1:2" x14ac:dyDescent="0.2">
      <c r="A2688" s="171" t="s">
        <v>3605</v>
      </c>
      <c r="B2688" s="172" t="s">
        <v>3606</v>
      </c>
    </row>
    <row r="2689" spans="1:2" x14ac:dyDescent="0.2">
      <c r="A2689" s="171" t="s">
        <v>3607</v>
      </c>
      <c r="B2689" s="172" t="s">
        <v>3608</v>
      </c>
    </row>
    <row r="2690" spans="1:2" x14ac:dyDescent="0.2">
      <c r="A2690" s="171" t="s">
        <v>3607</v>
      </c>
      <c r="B2690" s="172" t="s">
        <v>3609</v>
      </c>
    </row>
    <row r="2691" spans="1:2" x14ac:dyDescent="0.2">
      <c r="A2691" s="171" t="s">
        <v>3610</v>
      </c>
      <c r="B2691" s="172" t="s">
        <v>3611</v>
      </c>
    </row>
    <row r="2692" spans="1:2" x14ac:dyDescent="0.2">
      <c r="A2692" s="171" t="s">
        <v>3612</v>
      </c>
      <c r="B2692" s="172" t="s">
        <v>3613</v>
      </c>
    </row>
    <row r="2693" spans="1:2" x14ac:dyDescent="0.2">
      <c r="A2693" s="171" t="s">
        <v>3614</v>
      </c>
      <c r="B2693" s="172" t="s">
        <v>3615</v>
      </c>
    </row>
    <row r="2694" spans="1:2" x14ac:dyDescent="0.2">
      <c r="A2694" s="171" t="s">
        <v>3614</v>
      </c>
      <c r="B2694" s="172" t="s">
        <v>3616</v>
      </c>
    </row>
    <row r="2695" spans="1:2" x14ac:dyDescent="0.2">
      <c r="A2695" s="171" t="s">
        <v>3617</v>
      </c>
      <c r="B2695" s="172" t="s">
        <v>3618</v>
      </c>
    </row>
    <row r="2696" spans="1:2" x14ac:dyDescent="0.2">
      <c r="A2696" s="171" t="s">
        <v>3619</v>
      </c>
      <c r="B2696" s="172" t="s">
        <v>3620</v>
      </c>
    </row>
    <row r="2697" spans="1:2" x14ac:dyDescent="0.2">
      <c r="A2697" s="171" t="s">
        <v>3621</v>
      </c>
      <c r="B2697" s="172" t="s">
        <v>3622</v>
      </c>
    </row>
    <row r="2698" spans="1:2" x14ac:dyDescent="0.2">
      <c r="A2698" s="171" t="s">
        <v>3623</v>
      </c>
      <c r="B2698" s="172" t="s">
        <v>3624</v>
      </c>
    </row>
    <row r="2699" spans="1:2" x14ac:dyDescent="0.2">
      <c r="A2699" s="171" t="s">
        <v>3625</v>
      </c>
      <c r="B2699" s="172" t="s">
        <v>3626</v>
      </c>
    </row>
    <row r="2700" spans="1:2" x14ac:dyDescent="0.2">
      <c r="A2700" s="171" t="s">
        <v>3627</v>
      </c>
      <c r="B2700" s="172" t="s">
        <v>3628</v>
      </c>
    </row>
    <row r="2701" spans="1:2" x14ac:dyDescent="0.2">
      <c r="A2701" s="171" t="s">
        <v>3629</v>
      </c>
      <c r="B2701" s="172" t="s">
        <v>3630</v>
      </c>
    </row>
    <row r="2702" spans="1:2" x14ac:dyDescent="0.2">
      <c r="A2702" s="171" t="s">
        <v>3631</v>
      </c>
      <c r="B2702" s="172" t="s">
        <v>3632</v>
      </c>
    </row>
    <row r="2703" spans="1:2" x14ac:dyDescent="0.2">
      <c r="A2703" s="171" t="s">
        <v>3633</v>
      </c>
      <c r="B2703" s="172" t="s">
        <v>3634</v>
      </c>
    </row>
    <row r="2704" spans="1:2" x14ac:dyDescent="0.2">
      <c r="A2704" s="171" t="s">
        <v>3635</v>
      </c>
      <c r="B2704" s="172" t="s">
        <v>3636</v>
      </c>
    </row>
    <row r="2705" spans="1:2" x14ac:dyDescent="0.2">
      <c r="A2705" s="171" t="s">
        <v>3637</v>
      </c>
      <c r="B2705" s="172" t="s">
        <v>3638</v>
      </c>
    </row>
    <row r="2706" spans="1:2" x14ac:dyDescent="0.2">
      <c r="A2706" s="171" t="s">
        <v>3639</v>
      </c>
      <c r="B2706" s="172" t="s">
        <v>3640</v>
      </c>
    </row>
    <row r="2707" spans="1:2" x14ac:dyDescent="0.2">
      <c r="A2707" s="171" t="s">
        <v>3641</v>
      </c>
      <c r="B2707" s="172" t="s">
        <v>3642</v>
      </c>
    </row>
    <row r="2708" spans="1:2" x14ac:dyDescent="0.2">
      <c r="A2708" s="171" t="s">
        <v>3643</v>
      </c>
      <c r="B2708" s="172" t="s">
        <v>3644</v>
      </c>
    </row>
    <row r="2709" spans="1:2" x14ac:dyDescent="0.2">
      <c r="A2709" s="171" t="s">
        <v>3645</v>
      </c>
      <c r="B2709" s="172" t="s">
        <v>3644</v>
      </c>
    </row>
    <row r="2710" spans="1:2" x14ac:dyDescent="0.2">
      <c r="A2710" s="171" t="s">
        <v>3646</v>
      </c>
      <c r="B2710" s="172" t="s">
        <v>3644</v>
      </c>
    </row>
    <row r="2711" spans="1:2" x14ac:dyDescent="0.2">
      <c r="A2711" s="171" t="s">
        <v>3647</v>
      </c>
      <c r="B2711" s="172" t="s">
        <v>3644</v>
      </c>
    </row>
    <row r="2712" spans="1:2" x14ac:dyDescent="0.2">
      <c r="A2712" s="171" t="s">
        <v>3648</v>
      </c>
      <c r="B2712" s="172" t="s">
        <v>3644</v>
      </c>
    </row>
    <row r="2713" spans="1:2" x14ac:dyDescent="0.2">
      <c r="A2713" s="171" t="s">
        <v>3649</v>
      </c>
      <c r="B2713" s="172" t="s">
        <v>3650</v>
      </c>
    </row>
    <row r="2714" spans="1:2" x14ac:dyDescent="0.2">
      <c r="A2714" s="171" t="s">
        <v>3651</v>
      </c>
      <c r="B2714" s="172" t="s">
        <v>3650</v>
      </c>
    </row>
    <row r="2715" spans="1:2" x14ac:dyDescent="0.2">
      <c r="A2715" s="171" t="s">
        <v>3652</v>
      </c>
      <c r="B2715" s="172" t="s">
        <v>3650</v>
      </c>
    </row>
    <row r="2716" spans="1:2" x14ac:dyDescent="0.2">
      <c r="A2716" s="171" t="s">
        <v>3653</v>
      </c>
      <c r="B2716" s="172" t="s">
        <v>3650</v>
      </c>
    </row>
    <row r="2717" spans="1:2" x14ac:dyDescent="0.2">
      <c r="A2717" s="171" t="s">
        <v>3654</v>
      </c>
      <c r="B2717" s="172" t="s">
        <v>3650</v>
      </c>
    </row>
    <row r="2718" spans="1:2" x14ac:dyDescent="0.2">
      <c r="A2718" s="171" t="s">
        <v>3655</v>
      </c>
      <c r="B2718" s="172" t="s">
        <v>3650</v>
      </c>
    </row>
    <row r="2719" spans="1:2" x14ac:dyDescent="0.2">
      <c r="A2719" s="171" t="s">
        <v>3656</v>
      </c>
      <c r="B2719" s="172" t="s">
        <v>3650</v>
      </c>
    </row>
    <row r="2720" spans="1:2" x14ac:dyDescent="0.2">
      <c r="A2720" s="171" t="s">
        <v>3657</v>
      </c>
      <c r="B2720" s="172" t="s">
        <v>3650</v>
      </c>
    </row>
    <row r="2721" spans="1:2" x14ac:dyDescent="0.2">
      <c r="A2721" s="171" t="s">
        <v>3658</v>
      </c>
      <c r="B2721" s="172" t="s">
        <v>3659</v>
      </c>
    </row>
    <row r="2722" spans="1:2" x14ac:dyDescent="0.2">
      <c r="A2722" s="171" t="s">
        <v>3660</v>
      </c>
      <c r="B2722" s="172" t="s">
        <v>3659</v>
      </c>
    </row>
    <row r="2723" spans="1:2" x14ac:dyDescent="0.2">
      <c r="A2723" s="171" t="s">
        <v>3661</v>
      </c>
      <c r="B2723" s="172" t="s">
        <v>3659</v>
      </c>
    </row>
    <row r="2724" spans="1:2" x14ac:dyDescent="0.2">
      <c r="A2724" s="171" t="s">
        <v>3662</v>
      </c>
      <c r="B2724" s="172" t="s">
        <v>3663</v>
      </c>
    </row>
    <row r="2725" spans="1:2" x14ac:dyDescent="0.2">
      <c r="A2725" s="171" t="s">
        <v>3664</v>
      </c>
      <c r="B2725" s="172" t="s">
        <v>3665</v>
      </c>
    </row>
    <row r="2726" spans="1:2" x14ac:dyDescent="0.2">
      <c r="A2726" s="171" t="s">
        <v>3666</v>
      </c>
      <c r="B2726" s="172" t="s">
        <v>3665</v>
      </c>
    </row>
    <row r="2727" spans="1:2" x14ac:dyDescent="0.2">
      <c r="A2727" s="171" t="s">
        <v>3667</v>
      </c>
      <c r="B2727" s="172" t="s">
        <v>1829</v>
      </c>
    </row>
    <row r="2728" spans="1:2" x14ac:dyDescent="0.2">
      <c r="A2728" s="171" t="s">
        <v>3667</v>
      </c>
      <c r="B2728" s="172" t="s">
        <v>3668</v>
      </c>
    </row>
    <row r="2729" spans="1:2" x14ac:dyDescent="0.2">
      <c r="A2729" s="171" t="s">
        <v>3667</v>
      </c>
      <c r="B2729" s="172" t="s">
        <v>3669</v>
      </c>
    </row>
    <row r="2730" spans="1:2" x14ac:dyDescent="0.2">
      <c r="A2730" s="171" t="s">
        <v>3667</v>
      </c>
      <c r="B2730" s="172" t="s">
        <v>3665</v>
      </c>
    </row>
    <row r="2731" spans="1:2" x14ac:dyDescent="0.2">
      <c r="A2731" s="171" t="s">
        <v>3670</v>
      </c>
      <c r="B2731" s="172" t="s">
        <v>3665</v>
      </c>
    </row>
    <row r="2732" spans="1:2" x14ac:dyDescent="0.2">
      <c r="A2732" s="171" t="s">
        <v>3671</v>
      </c>
      <c r="B2732" s="172" t="s">
        <v>3672</v>
      </c>
    </row>
    <row r="2733" spans="1:2" x14ac:dyDescent="0.2">
      <c r="A2733" s="171" t="s">
        <v>3673</v>
      </c>
      <c r="B2733" s="172" t="s">
        <v>3672</v>
      </c>
    </row>
    <row r="2734" spans="1:2" x14ac:dyDescent="0.2">
      <c r="A2734" s="171" t="s">
        <v>3674</v>
      </c>
      <c r="B2734" s="172" t="s">
        <v>3672</v>
      </c>
    </row>
    <row r="2735" spans="1:2" x14ac:dyDescent="0.2">
      <c r="A2735" s="171" t="s">
        <v>3675</v>
      </c>
      <c r="B2735" s="172" t="s">
        <v>3676</v>
      </c>
    </row>
    <row r="2736" spans="1:2" x14ac:dyDescent="0.2">
      <c r="A2736" s="171" t="s">
        <v>3677</v>
      </c>
      <c r="B2736" s="172" t="s">
        <v>3676</v>
      </c>
    </row>
    <row r="2737" spans="1:2" x14ac:dyDescent="0.2">
      <c r="A2737" s="171" t="s">
        <v>3678</v>
      </c>
      <c r="B2737" s="172" t="s">
        <v>3679</v>
      </c>
    </row>
    <row r="2738" spans="1:2" x14ac:dyDescent="0.2">
      <c r="A2738" s="171" t="s">
        <v>3680</v>
      </c>
      <c r="B2738" s="172" t="s">
        <v>3679</v>
      </c>
    </row>
    <row r="2739" spans="1:2" x14ac:dyDescent="0.2">
      <c r="A2739" s="171" t="s">
        <v>3681</v>
      </c>
      <c r="B2739" s="172" t="s">
        <v>3679</v>
      </c>
    </row>
    <row r="2740" spans="1:2" x14ac:dyDescent="0.2">
      <c r="A2740" s="171" t="s">
        <v>3682</v>
      </c>
      <c r="B2740" s="172" t="s">
        <v>3679</v>
      </c>
    </row>
    <row r="2741" spans="1:2" x14ac:dyDescent="0.2">
      <c r="A2741" s="171" t="s">
        <v>3683</v>
      </c>
      <c r="B2741" s="172" t="s">
        <v>3684</v>
      </c>
    </row>
    <row r="2742" spans="1:2" x14ac:dyDescent="0.2">
      <c r="A2742" s="171" t="s">
        <v>3685</v>
      </c>
      <c r="B2742" s="172" t="s">
        <v>3684</v>
      </c>
    </row>
    <row r="2743" spans="1:2" x14ac:dyDescent="0.2">
      <c r="A2743" s="171" t="s">
        <v>3686</v>
      </c>
      <c r="B2743" s="172" t="s">
        <v>3687</v>
      </c>
    </row>
    <row r="2744" spans="1:2" x14ac:dyDescent="0.2">
      <c r="A2744" s="171" t="s">
        <v>3688</v>
      </c>
      <c r="B2744" s="172" t="s">
        <v>3689</v>
      </c>
    </row>
    <row r="2745" spans="1:2" x14ac:dyDescent="0.2">
      <c r="A2745" s="171" t="s">
        <v>3690</v>
      </c>
      <c r="B2745" s="172" t="s">
        <v>3691</v>
      </c>
    </row>
    <row r="2746" spans="1:2" x14ac:dyDescent="0.2">
      <c r="A2746" s="171" t="s">
        <v>3692</v>
      </c>
      <c r="B2746" s="172" t="s">
        <v>3693</v>
      </c>
    </row>
    <row r="2747" spans="1:2" x14ac:dyDescent="0.2">
      <c r="A2747" s="171" t="s">
        <v>3694</v>
      </c>
      <c r="B2747" s="172" t="s">
        <v>3695</v>
      </c>
    </row>
    <row r="2748" spans="1:2" x14ac:dyDescent="0.2">
      <c r="A2748" s="171" t="s">
        <v>3696</v>
      </c>
      <c r="B2748" s="172" t="s">
        <v>3697</v>
      </c>
    </row>
    <row r="2749" spans="1:2" x14ac:dyDescent="0.2">
      <c r="A2749" s="171" t="s">
        <v>3698</v>
      </c>
      <c r="B2749" s="172" t="s">
        <v>3699</v>
      </c>
    </row>
    <row r="2750" spans="1:2" x14ac:dyDescent="0.2">
      <c r="A2750" s="171" t="s">
        <v>3700</v>
      </c>
      <c r="B2750" s="172" t="s">
        <v>3701</v>
      </c>
    </row>
    <row r="2751" spans="1:2" x14ac:dyDescent="0.2">
      <c r="A2751" s="171" t="s">
        <v>3702</v>
      </c>
      <c r="B2751" s="172" t="s">
        <v>3703</v>
      </c>
    </row>
    <row r="2752" spans="1:2" x14ac:dyDescent="0.2">
      <c r="A2752" s="171" t="s">
        <v>3704</v>
      </c>
      <c r="B2752" s="172" t="s">
        <v>3705</v>
      </c>
    </row>
    <row r="2753" spans="1:2" x14ac:dyDescent="0.2">
      <c r="A2753" s="171" t="s">
        <v>3706</v>
      </c>
      <c r="B2753" s="172" t="s">
        <v>3707</v>
      </c>
    </row>
    <row r="2754" spans="1:2" x14ac:dyDescent="0.2">
      <c r="A2754" s="171" t="s">
        <v>3708</v>
      </c>
      <c r="B2754" s="172" t="s">
        <v>3709</v>
      </c>
    </row>
    <row r="2755" spans="1:2" x14ac:dyDescent="0.2">
      <c r="A2755" s="171" t="s">
        <v>3710</v>
      </c>
      <c r="B2755" s="172" t="s">
        <v>3711</v>
      </c>
    </row>
    <row r="2756" spans="1:2" x14ac:dyDescent="0.2">
      <c r="A2756" s="171" t="s">
        <v>3712</v>
      </c>
      <c r="B2756" s="172" t="s">
        <v>3713</v>
      </c>
    </row>
    <row r="2757" spans="1:2" x14ac:dyDescent="0.2">
      <c r="A2757" s="171" t="s">
        <v>3714</v>
      </c>
      <c r="B2757" s="172" t="s">
        <v>3715</v>
      </c>
    </row>
    <row r="2758" spans="1:2" x14ac:dyDescent="0.2">
      <c r="A2758" s="171" t="s">
        <v>3716</v>
      </c>
      <c r="B2758" s="172" t="s">
        <v>3717</v>
      </c>
    </row>
    <row r="2759" spans="1:2" x14ac:dyDescent="0.2">
      <c r="A2759" s="171" t="s">
        <v>3718</v>
      </c>
      <c r="B2759" s="172" t="s">
        <v>3719</v>
      </c>
    </row>
    <row r="2760" spans="1:2" x14ac:dyDescent="0.2">
      <c r="A2760" s="171" t="s">
        <v>3720</v>
      </c>
      <c r="B2760" s="172" t="s">
        <v>3721</v>
      </c>
    </row>
    <row r="2761" spans="1:2" x14ac:dyDescent="0.2">
      <c r="A2761" s="171" t="s">
        <v>3722</v>
      </c>
      <c r="B2761" s="172" t="s">
        <v>3721</v>
      </c>
    </row>
    <row r="2762" spans="1:2" x14ac:dyDescent="0.2">
      <c r="A2762" s="171" t="s">
        <v>3723</v>
      </c>
      <c r="B2762" s="172" t="s">
        <v>3721</v>
      </c>
    </row>
    <row r="2763" spans="1:2" x14ac:dyDescent="0.2">
      <c r="A2763" s="171" t="s">
        <v>3724</v>
      </c>
      <c r="B2763" s="172" t="s">
        <v>3721</v>
      </c>
    </row>
    <row r="2764" spans="1:2" x14ac:dyDescent="0.2">
      <c r="A2764" s="171" t="s">
        <v>3725</v>
      </c>
      <c r="B2764" s="172" t="s">
        <v>3721</v>
      </c>
    </row>
    <row r="2765" spans="1:2" x14ac:dyDescent="0.2">
      <c r="A2765" s="171" t="s">
        <v>3726</v>
      </c>
      <c r="B2765" s="172" t="s">
        <v>3721</v>
      </c>
    </row>
    <row r="2766" spans="1:2" x14ac:dyDescent="0.2">
      <c r="A2766" s="171" t="s">
        <v>3727</v>
      </c>
      <c r="B2766" s="172" t="s">
        <v>3721</v>
      </c>
    </row>
    <row r="2767" spans="1:2" x14ac:dyDescent="0.2">
      <c r="A2767" s="171" t="s">
        <v>3728</v>
      </c>
      <c r="B2767" s="172" t="s">
        <v>3721</v>
      </c>
    </row>
    <row r="2768" spans="1:2" x14ac:dyDescent="0.2">
      <c r="A2768" s="171" t="s">
        <v>3729</v>
      </c>
      <c r="B2768" s="172" t="s">
        <v>3721</v>
      </c>
    </row>
    <row r="2769" spans="1:2" x14ac:dyDescent="0.2">
      <c r="A2769" s="171" t="s">
        <v>3730</v>
      </c>
      <c r="B2769" s="172" t="s">
        <v>3721</v>
      </c>
    </row>
    <row r="2770" spans="1:2" x14ac:dyDescent="0.2">
      <c r="A2770" s="171" t="s">
        <v>3731</v>
      </c>
      <c r="B2770" s="172" t="s">
        <v>3721</v>
      </c>
    </row>
    <row r="2771" spans="1:2" x14ac:dyDescent="0.2">
      <c r="A2771" s="171" t="s">
        <v>3732</v>
      </c>
      <c r="B2771" s="172" t="s">
        <v>3721</v>
      </c>
    </row>
    <row r="2772" spans="1:2" x14ac:dyDescent="0.2">
      <c r="A2772" s="171" t="s">
        <v>3733</v>
      </c>
      <c r="B2772" s="172" t="s">
        <v>3721</v>
      </c>
    </row>
    <row r="2773" spans="1:2" x14ac:dyDescent="0.2">
      <c r="A2773" s="171" t="s">
        <v>3734</v>
      </c>
      <c r="B2773" s="172" t="s">
        <v>3721</v>
      </c>
    </row>
    <row r="2774" spans="1:2" x14ac:dyDescent="0.2">
      <c r="A2774" s="171" t="s">
        <v>3735</v>
      </c>
      <c r="B2774" s="172" t="s">
        <v>3736</v>
      </c>
    </row>
    <row r="2775" spans="1:2" x14ac:dyDescent="0.2">
      <c r="A2775" s="171" t="s">
        <v>3737</v>
      </c>
      <c r="B2775" s="172" t="s">
        <v>3736</v>
      </c>
    </row>
    <row r="2776" spans="1:2" x14ac:dyDescent="0.2">
      <c r="A2776" s="171" t="s">
        <v>3738</v>
      </c>
      <c r="B2776" s="172" t="s">
        <v>3736</v>
      </c>
    </row>
    <row r="2777" spans="1:2" x14ac:dyDescent="0.2">
      <c r="A2777" s="171" t="s">
        <v>3739</v>
      </c>
      <c r="B2777" s="172" t="s">
        <v>3736</v>
      </c>
    </row>
    <row r="2778" spans="1:2" x14ac:dyDescent="0.2">
      <c r="A2778" s="171" t="s">
        <v>3740</v>
      </c>
      <c r="B2778" s="172" t="s">
        <v>3741</v>
      </c>
    </row>
    <row r="2779" spans="1:2" x14ac:dyDescent="0.2">
      <c r="A2779" s="171" t="s">
        <v>3742</v>
      </c>
      <c r="B2779" s="172" t="s">
        <v>3741</v>
      </c>
    </row>
    <row r="2780" spans="1:2" x14ac:dyDescent="0.2">
      <c r="A2780" s="171" t="s">
        <v>3743</v>
      </c>
      <c r="B2780" s="172" t="s">
        <v>3741</v>
      </c>
    </row>
    <row r="2781" spans="1:2" x14ac:dyDescent="0.2">
      <c r="A2781" s="171" t="s">
        <v>3744</v>
      </c>
      <c r="B2781" s="172" t="s">
        <v>3741</v>
      </c>
    </row>
    <row r="2782" spans="1:2" x14ac:dyDescent="0.2">
      <c r="A2782" s="171" t="s">
        <v>3745</v>
      </c>
      <c r="B2782" s="172" t="s">
        <v>3746</v>
      </c>
    </row>
    <row r="2783" spans="1:2" x14ac:dyDescent="0.2">
      <c r="A2783" s="171" t="s">
        <v>3747</v>
      </c>
      <c r="B2783" s="172" t="s">
        <v>3746</v>
      </c>
    </row>
    <row r="2784" spans="1:2" x14ac:dyDescent="0.2">
      <c r="A2784" s="171" t="s">
        <v>3748</v>
      </c>
      <c r="B2784" s="172" t="s">
        <v>3749</v>
      </c>
    </row>
    <row r="2785" spans="1:2" x14ac:dyDescent="0.2">
      <c r="A2785" s="171" t="s">
        <v>3748</v>
      </c>
      <c r="B2785" s="172" t="s">
        <v>3750</v>
      </c>
    </row>
    <row r="2786" spans="1:2" x14ac:dyDescent="0.2">
      <c r="A2786" s="171" t="s">
        <v>3751</v>
      </c>
      <c r="B2786" s="172" t="s">
        <v>3752</v>
      </c>
    </row>
    <row r="2787" spans="1:2" x14ac:dyDescent="0.2">
      <c r="A2787" s="171" t="s">
        <v>3753</v>
      </c>
      <c r="B2787" s="172" t="s">
        <v>3754</v>
      </c>
    </row>
    <row r="2788" spans="1:2" x14ac:dyDescent="0.2">
      <c r="A2788" s="171" t="s">
        <v>3755</v>
      </c>
      <c r="B2788" s="172" t="s">
        <v>3756</v>
      </c>
    </row>
    <row r="2789" spans="1:2" x14ac:dyDescent="0.2">
      <c r="A2789" s="171" t="s">
        <v>3757</v>
      </c>
      <c r="B2789" s="172" t="s">
        <v>3758</v>
      </c>
    </row>
    <row r="2790" spans="1:2" x14ac:dyDescent="0.2">
      <c r="A2790" s="171" t="s">
        <v>3757</v>
      </c>
      <c r="B2790" s="172" t="s">
        <v>3759</v>
      </c>
    </row>
    <row r="2791" spans="1:2" x14ac:dyDescent="0.2">
      <c r="A2791" s="171" t="s">
        <v>3757</v>
      </c>
      <c r="B2791" s="172" t="s">
        <v>3760</v>
      </c>
    </row>
    <row r="2792" spans="1:2" x14ac:dyDescent="0.2">
      <c r="A2792" s="171" t="s">
        <v>3761</v>
      </c>
      <c r="B2792" s="172" t="s">
        <v>3762</v>
      </c>
    </row>
    <row r="2793" spans="1:2" x14ac:dyDescent="0.2">
      <c r="A2793" s="171" t="s">
        <v>3763</v>
      </c>
      <c r="B2793" s="172" t="s">
        <v>3764</v>
      </c>
    </row>
    <row r="2794" spans="1:2" x14ac:dyDescent="0.2">
      <c r="A2794" s="171" t="s">
        <v>3765</v>
      </c>
      <c r="B2794" s="172" t="s">
        <v>3766</v>
      </c>
    </row>
    <row r="2795" spans="1:2" x14ac:dyDescent="0.2">
      <c r="A2795" s="171" t="s">
        <v>3767</v>
      </c>
      <c r="B2795" s="172" t="s">
        <v>3768</v>
      </c>
    </row>
    <row r="2796" spans="1:2" x14ac:dyDescent="0.2">
      <c r="A2796" s="171" t="s">
        <v>3767</v>
      </c>
      <c r="B2796" s="172" t="s">
        <v>3769</v>
      </c>
    </row>
    <row r="2797" spans="1:2" x14ac:dyDescent="0.2">
      <c r="A2797" s="171" t="s">
        <v>3770</v>
      </c>
      <c r="B2797" s="172" t="s">
        <v>3771</v>
      </c>
    </row>
    <row r="2798" spans="1:2" x14ac:dyDescent="0.2">
      <c r="A2798" s="171" t="s">
        <v>3772</v>
      </c>
      <c r="B2798" s="172" t="s">
        <v>3773</v>
      </c>
    </row>
    <row r="2799" spans="1:2" x14ac:dyDescent="0.2">
      <c r="A2799" s="171" t="s">
        <v>3774</v>
      </c>
      <c r="B2799" s="172" t="s">
        <v>3775</v>
      </c>
    </row>
    <row r="2800" spans="1:2" x14ac:dyDescent="0.2">
      <c r="A2800" s="171" t="s">
        <v>3776</v>
      </c>
      <c r="B2800" s="172" t="s">
        <v>3777</v>
      </c>
    </row>
    <row r="2801" spans="1:2" x14ac:dyDescent="0.2">
      <c r="A2801" s="171" t="s">
        <v>3778</v>
      </c>
      <c r="B2801" s="172" t="s">
        <v>3779</v>
      </c>
    </row>
    <row r="2802" spans="1:2" x14ac:dyDescent="0.2">
      <c r="A2802" s="171" t="s">
        <v>3780</v>
      </c>
      <c r="B2802" s="172" t="s">
        <v>3781</v>
      </c>
    </row>
    <row r="2803" spans="1:2" x14ac:dyDescent="0.2">
      <c r="A2803" s="171" t="s">
        <v>3782</v>
      </c>
      <c r="B2803" s="172" t="s">
        <v>3783</v>
      </c>
    </row>
    <row r="2804" spans="1:2" x14ac:dyDescent="0.2">
      <c r="A2804" s="171" t="s">
        <v>3784</v>
      </c>
      <c r="B2804" s="172" t="s">
        <v>3785</v>
      </c>
    </row>
    <row r="2805" spans="1:2" x14ac:dyDescent="0.2">
      <c r="A2805" s="171" t="s">
        <v>3786</v>
      </c>
      <c r="B2805" s="172" t="s">
        <v>3787</v>
      </c>
    </row>
    <row r="2806" spans="1:2" x14ac:dyDescent="0.2">
      <c r="A2806" s="171" t="s">
        <v>3788</v>
      </c>
      <c r="B2806" s="172" t="s">
        <v>3789</v>
      </c>
    </row>
    <row r="2807" spans="1:2" x14ac:dyDescent="0.2">
      <c r="A2807" s="171" t="s">
        <v>3790</v>
      </c>
      <c r="B2807" s="172" t="s">
        <v>3791</v>
      </c>
    </row>
    <row r="2808" spans="1:2" x14ac:dyDescent="0.2">
      <c r="A2808" s="171" t="s">
        <v>3792</v>
      </c>
      <c r="B2808" s="172" t="s">
        <v>3793</v>
      </c>
    </row>
    <row r="2809" spans="1:2" x14ac:dyDescent="0.2">
      <c r="A2809" s="171" t="s">
        <v>3794</v>
      </c>
      <c r="B2809" s="172" t="s">
        <v>3793</v>
      </c>
    </row>
    <row r="2810" spans="1:2" x14ac:dyDescent="0.2">
      <c r="A2810" s="171" t="s">
        <v>3795</v>
      </c>
      <c r="B2810" s="172" t="s">
        <v>3793</v>
      </c>
    </row>
    <row r="2811" spans="1:2" x14ac:dyDescent="0.2">
      <c r="A2811" s="171" t="s">
        <v>3796</v>
      </c>
      <c r="B2811" s="172" t="s">
        <v>3793</v>
      </c>
    </row>
    <row r="2812" spans="1:2" x14ac:dyDescent="0.2">
      <c r="A2812" s="171" t="s">
        <v>3797</v>
      </c>
      <c r="B2812" s="172" t="s">
        <v>3798</v>
      </c>
    </row>
    <row r="2813" spans="1:2" x14ac:dyDescent="0.2">
      <c r="A2813" s="171" t="s">
        <v>3799</v>
      </c>
      <c r="B2813" s="172" t="s">
        <v>3798</v>
      </c>
    </row>
    <row r="2814" spans="1:2" x14ac:dyDescent="0.2">
      <c r="A2814" s="171" t="s">
        <v>3800</v>
      </c>
      <c r="B2814" s="172" t="s">
        <v>3798</v>
      </c>
    </row>
    <row r="2815" spans="1:2" x14ac:dyDescent="0.2">
      <c r="A2815" s="171" t="s">
        <v>3801</v>
      </c>
      <c r="B2815" s="172" t="s">
        <v>3802</v>
      </c>
    </row>
    <row r="2816" spans="1:2" x14ac:dyDescent="0.2">
      <c r="A2816" s="171" t="s">
        <v>3803</v>
      </c>
      <c r="B2816" s="172" t="s">
        <v>3804</v>
      </c>
    </row>
    <row r="2817" spans="1:2" x14ac:dyDescent="0.2">
      <c r="A2817" s="171" t="s">
        <v>3805</v>
      </c>
      <c r="B2817" s="172" t="s">
        <v>3806</v>
      </c>
    </row>
    <row r="2818" spans="1:2" x14ac:dyDescent="0.2">
      <c r="A2818" s="171" t="s">
        <v>3807</v>
      </c>
      <c r="B2818" s="172" t="s">
        <v>3808</v>
      </c>
    </row>
    <row r="2819" spans="1:2" x14ac:dyDescent="0.2">
      <c r="A2819" s="171" t="s">
        <v>3809</v>
      </c>
      <c r="B2819" s="172" t="s">
        <v>3810</v>
      </c>
    </row>
    <row r="2820" spans="1:2" x14ac:dyDescent="0.2">
      <c r="A2820" s="171" t="s">
        <v>3811</v>
      </c>
      <c r="B2820" s="172" t="s">
        <v>3812</v>
      </c>
    </row>
    <row r="2821" spans="1:2" x14ac:dyDescent="0.2">
      <c r="A2821" s="171" t="s">
        <v>3813</v>
      </c>
      <c r="B2821" s="172" t="s">
        <v>3814</v>
      </c>
    </row>
    <row r="2822" spans="1:2" x14ac:dyDescent="0.2">
      <c r="A2822" s="171" t="s">
        <v>3815</v>
      </c>
      <c r="B2822" s="172" t="s">
        <v>3816</v>
      </c>
    </row>
    <row r="2823" spans="1:2" x14ac:dyDescent="0.2">
      <c r="A2823" s="171" t="s">
        <v>3817</v>
      </c>
      <c r="B2823" s="172" t="s">
        <v>3818</v>
      </c>
    </row>
    <row r="2824" spans="1:2" x14ac:dyDescent="0.2">
      <c r="A2824" s="171" t="s">
        <v>3819</v>
      </c>
      <c r="B2824" s="172" t="s">
        <v>3820</v>
      </c>
    </row>
    <row r="2825" spans="1:2" x14ac:dyDescent="0.2">
      <c r="A2825" s="171" t="s">
        <v>3821</v>
      </c>
      <c r="B2825" s="172" t="s">
        <v>3822</v>
      </c>
    </row>
    <row r="2826" spans="1:2" x14ac:dyDescent="0.2">
      <c r="A2826" s="171" t="s">
        <v>3823</v>
      </c>
      <c r="B2826" s="172" t="s">
        <v>3824</v>
      </c>
    </row>
    <row r="2827" spans="1:2" x14ac:dyDescent="0.2">
      <c r="A2827" s="171" t="s">
        <v>3823</v>
      </c>
      <c r="B2827" s="172" t="s">
        <v>3825</v>
      </c>
    </row>
    <row r="2828" spans="1:2" x14ac:dyDescent="0.2">
      <c r="A2828" s="171" t="s">
        <v>3826</v>
      </c>
      <c r="B2828" s="172" t="s">
        <v>3827</v>
      </c>
    </row>
    <row r="2829" spans="1:2" x14ac:dyDescent="0.2">
      <c r="A2829" s="171" t="s">
        <v>3828</v>
      </c>
      <c r="B2829" s="172" t="s">
        <v>3827</v>
      </c>
    </row>
    <row r="2830" spans="1:2" x14ac:dyDescent="0.2">
      <c r="A2830" s="171" t="s">
        <v>3829</v>
      </c>
      <c r="B2830" s="172" t="s">
        <v>3827</v>
      </c>
    </row>
    <row r="2831" spans="1:2" x14ac:dyDescent="0.2">
      <c r="A2831" s="171" t="s">
        <v>3830</v>
      </c>
      <c r="B2831" s="172" t="s">
        <v>3827</v>
      </c>
    </row>
    <row r="2832" spans="1:2" x14ac:dyDescent="0.2">
      <c r="A2832" s="171" t="s">
        <v>3831</v>
      </c>
      <c r="B2832" s="172" t="s">
        <v>3827</v>
      </c>
    </row>
    <row r="2833" spans="1:2" x14ac:dyDescent="0.2">
      <c r="A2833" s="171" t="s">
        <v>3832</v>
      </c>
      <c r="B2833" s="172" t="s">
        <v>3827</v>
      </c>
    </row>
    <row r="2834" spans="1:2" x14ac:dyDescent="0.2">
      <c r="A2834" s="171" t="s">
        <v>3833</v>
      </c>
      <c r="B2834" s="172" t="s">
        <v>3827</v>
      </c>
    </row>
    <row r="2835" spans="1:2" x14ac:dyDescent="0.2">
      <c r="A2835" s="171" t="s">
        <v>3834</v>
      </c>
      <c r="B2835" s="172" t="s">
        <v>3827</v>
      </c>
    </row>
    <row r="2836" spans="1:2" x14ac:dyDescent="0.2">
      <c r="A2836" s="171" t="s">
        <v>3835</v>
      </c>
      <c r="B2836" s="172" t="s">
        <v>3827</v>
      </c>
    </row>
    <row r="2837" spans="1:2" x14ac:dyDescent="0.2">
      <c r="A2837" s="171" t="s">
        <v>3836</v>
      </c>
      <c r="B2837" s="172" t="s">
        <v>3827</v>
      </c>
    </row>
    <row r="2838" spans="1:2" x14ac:dyDescent="0.2">
      <c r="A2838" s="171" t="s">
        <v>3837</v>
      </c>
      <c r="B2838" s="172" t="s">
        <v>3827</v>
      </c>
    </row>
    <row r="2839" spans="1:2" x14ac:dyDescent="0.2">
      <c r="A2839" s="171" t="s">
        <v>3838</v>
      </c>
      <c r="B2839" s="172" t="s">
        <v>3827</v>
      </c>
    </row>
    <row r="2840" spans="1:2" x14ac:dyDescent="0.2">
      <c r="A2840" s="171" t="s">
        <v>3839</v>
      </c>
      <c r="B2840" s="172" t="s">
        <v>3827</v>
      </c>
    </row>
    <row r="2841" spans="1:2" x14ac:dyDescent="0.2">
      <c r="A2841" s="171" t="s">
        <v>3840</v>
      </c>
      <c r="B2841" s="172" t="s">
        <v>3827</v>
      </c>
    </row>
    <row r="2842" spans="1:2" x14ac:dyDescent="0.2">
      <c r="A2842" s="171" t="s">
        <v>3841</v>
      </c>
      <c r="B2842" s="172" t="s">
        <v>3827</v>
      </c>
    </row>
    <row r="2843" spans="1:2" x14ac:dyDescent="0.2">
      <c r="A2843" s="171" t="s">
        <v>3842</v>
      </c>
      <c r="B2843" s="172" t="s">
        <v>3827</v>
      </c>
    </row>
    <row r="2844" spans="1:2" x14ac:dyDescent="0.2">
      <c r="A2844" s="171" t="s">
        <v>3843</v>
      </c>
      <c r="B2844" s="172" t="s">
        <v>3827</v>
      </c>
    </row>
    <row r="2845" spans="1:2" x14ac:dyDescent="0.2">
      <c r="A2845" s="171" t="s">
        <v>3844</v>
      </c>
      <c r="B2845" s="172" t="s">
        <v>3827</v>
      </c>
    </row>
    <row r="2846" spans="1:2" x14ac:dyDescent="0.2">
      <c r="A2846" s="171" t="s">
        <v>3845</v>
      </c>
      <c r="B2846" s="172" t="s">
        <v>3827</v>
      </c>
    </row>
    <row r="2847" spans="1:2" x14ac:dyDescent="0.2">
      <c r="A2847" s="171" t="s">
        <v>3846</v>
      </c>
      <c r="B2847" s="172" t="s">
        <v>3827</v>
      </c>
    </row>
    <row r="2848" spans="1:2" x14ac:dyDescent="0.2">
      <c r="A2848" s="171" t="s">
        <v>3847</v>
      </c>
      <c r="B2848" s="172" t="s">
        <v>3827</v>
      </c>
    </row>
    <row r="2849" spans="1:2" x14ac:dyDescent="0.2">
      <c r="A2849" s="171" t="s">
        <v>3848</v>
      </c>
      <c r="B2849" s="172" t="s">
        <v>3827</v>
      </c>
    </row>
    <row r="2850" spans="1:2" x14ac:dyDescent="0.2">
      <c r="A2850" s="171" t="s">
        <v>3849</v>
      </c>
      <c r="B2850" s="172" t="s">
        <v>3827</v>
      </c>
    </row>
    <row r="2851" spans="1:2" x14ac:dyDescent="0.2">
      <c r="A2851" s="171" t="s">
        <v>3850</v>
      </c>
      <c r="B2851" s="172" t="s">
        <v>3827</v>
      </c>
    </row>
    <row r="2852" spans="1:2" x14ac:dyDescent="0.2">
      <c r="A2852" s="171" t="s">
        <v>3851</v>
      </c>
      <c r="B2852" s="172" t="s">
        <v>3827</v>
      </c>
    </row>
    <row r="2853" spans="1:2" x14ac:dyDescent="0.2">
      <c r="A2853" s="171" t="s">
        <v>3852</v>
      </c>
      <c r="B2853" s="172" t="s">
        <v>3827</v>
      </c>
    </row>
    <row r="2854" spans="1:2" x14ac:dyDescent="0.2">
      <c r="A2854" s="171" t="s">
        <v>3853</v>
      </c>
      <c r="B2854" s="172" t="s">
        <v>3827</v>
      </c>
    </row>
    <row r="2855" spans="1:2" x14ac:dyDescent="0.2">
      <c r="A2855" s="171" t="s">
        <v>3854</v>
      </c>
      <c r="B2855" s="172" t="s">
        <v>3827</v>
      </c>
    </row>
    <row r="2856" spans="1:2" x14ac:dyDescent="0.2">
      <c r="A2856" s="171" t="s">
        <v>3855</v>
      </c>
      <c r="B2856" s="172" t="s">
        <v>3827</v>
      </c>
    </row>
    <row r="2857" spans="1:2" x14ac:dyDescent="0.2">
      <c r="A2857" s="171" t="s">
        <v>3856</v>
      </c>
      <c r="B2857" s="172" t="s">
        <v>3857</v>
      </c>
    </row>
    <row r="2858" spans="1:2" x14ac:dyDescent="0.2">
      <c r="A2858" s="171" t="s">
        <v>3858</v>
      </c>
      <c r="B2858" s="172" t="s">
        <v>3857</v>
      </c>
    </row>
    <row r="2859" spans="1:2" x14ac:dyDescent="0.2">
      <c r="A2859" s="171" t="s">
        <v>3859</v>
      </c>
      <c r="B2859" s="172" t="s">
        <v>3860</v>
      </c>
    </row>
    <row r="2860" spans="1:2" x14ac:dyDescent="0.2">
      <c r="A2860" s="171" t="s">
        <v>3861</v>
      </c>
      <c r="B2860" s="172" t="s">
        <v>3860</v>
      </c>
    </row>
    <row r="2861" spans="1:2" x14ac:dyDescent="0.2">
      <c r="A2861" s="171" t="s">
        <v>3862</v>
      </c>
      <c r="B2861" s="172" t="s">
        <v>3863</v>
      </c>
    </row>
    <row r="2862" spans="1:2" x14ac:dyDescent="0.2">
      <c r="A2862" s="171" t="s">
        <v>3864</v>
      </c>
      <c r="B2862" s="172" t="s">
        <v>3863</v>
      </c>
    </row>
    <row r="2863" spans="1:2" x14ac:dyDescent="0.2">
      <c r="A2863" s="171" t="s">
        <v>3865</v>
      </c>
      <c r="B2863" s="172" t="s">
        <v>3863</v>
      </c>
    </row>
    <row r="2864" spans="1:2" x14ac:dyDescent="0.2">
      <c r="A2864" s="171" t="s">
        <v>3866</v>
      </c>
      <c r="B2864" s="172" t="s">
        <v>3863</v>
      </c>
    </row>
    <row r="2865" spans="1:2" x14ac:dyDescent="0.2">
      <c r="A2865" s="171" t="s">
        <v>3867</v>
      </c>
      <c r="B2865" s="172" t="s">
        <v>3868</v>
      </c>
    </row>
    <row r="2866" spans="1:2" x14ac:dyDescent="0.2">
      <c r="A2866" s="171" t="s">
        <v>3869</v>
      </c>
      <c r="B2866" s="172" t="s">
        <v>3868</v>
      </c>
    </row>
    <row r="2867" spans="1:2" x14ac:dyDescent="0.2">
      <c r="A2867" s="171" t="s">
        <v>3870</v>
      </c>
      <c r="B2867" s="172" t="s">
        <v>3871</v>
      </c>
    </row>
    <row r="2868" spans="1:2" x14ac:dyDescent="0.2">
      <c r="A2868" s="171" t="s">
        <v>3872</v>
      </c>
      <c r="B2868" s="172" t="s">
        <v>3873</v>
      </c>
    </row>
    <row r="2869" spans="1:2" x14ac:dyDescent="0.2">
      <c r="A2869" s="171" t="s">
        <v>3874</v>
      </c>
      <c r="B2869" s="172" t="s">
        <v>3873</v>
      </c>
    </row>
    <row r="2870" spans="1:2" x14ac:dyDescent="0.2">
      <c r="A2870" s="171" t="s">
        <v>3875</v>
      </c>
      <c r="B2870" s="172" t="s">
        <v>3873</v>
      </c>
    </row>
    <row r="2871" spans="1:2" x14ac:dyDescent="0.2">
      <c r="A2871" s="171" t="s">
        <v>3876</v>
      </c>
      <c r="B2871" s="172" t="s">
        <v>3877</v>
      </c>
    </row>
    <row r="2872" spans="1:2" x14ac:dyDescent="0.2">
      <c r="A2872" s="171" t="s">
        <v>3878</v>
      </c>
      <c r="B2872" s="172" t="s">
        <v>3877</v>
      </c>
    </row>
    <row r="2873" spans="1:2" x14ac:dyDescent="0.2">
      <c r="A2873" s="171" t="s">
        <v>3879</v>
      </c>
      <c r="B2873" s="172" t="s">
        <v>3880</v>
      </c>
    </row>
    <row r="2874" spans="1:2" x14ac:dyDescent="0.2">
      <c r="A2874" s="171" t="s">
        <v>3881</v>
      </c>
      <c r="B2874" s="172" t="s">
        <v>3880</v>
      </c>
    </row>
    <row r="2875" spans="1:2" x14ac:dyDescent="0.2">
      <c r="A2875" s="171" t="s">
        <v>3882</v>
      </c>
      <c r="B2875" s="172" t="s">
        <v>3883</v>
      </c>
    </row>
    <row r="2876" spans="1:2" x14ac:dyDescent="0.2">
      <c r="A2876" s="171" t="s">
        <v>3884</v>
      </c>
      <c r="B2876" s="172" t="s">
        <v>3883</v>
      </c>
    </row>
    <row r="2877" spans="1:2" x14ac:dyDescent="0.2">
      <c r="A2877" s="171" t="s">
        <v>3885</v>
      </c>
      <c r="B2877" s="172" t="s">
        <v>3886</v>
      </c>
    </row>
    <row r="2878" spans="1:2" x14ac:dyDescent="0.2">
      <c r="A2878" s="171" t="s">
        <v>3887</v>
      </c>
      <c r="B2878" s="172" t="s">
        <v>3886</v>
      </c>
    </row>
    <row r="2879" spans="1:2" x14ac:dyDescent="0.2">
      <c r="A2879" s="171" t="s">
        <v>3888</v>
      </c>
      <c r="B2879" s="172" t="s">
        <v>3886</v>
      </c>
    </row>
    <row r="2880" spans="1:2" x14ac:dyDescent="0.2">
      <c r="A2880" s="171" t="s">
        <v>3889</v>
      </c>
      <c r="B2880" s="172" t="s">
        <v>3890</v>
      </c>
    </row>
    <row r="2881" spans="1:2" x14ac:dyDescent="0.2">
      <c r="A2881" s="171" t="s">
        <v>3891</v>
      </c>
      <c r="B2881" s="172" t="s">
        <v>3890</v>
      </c>
    </row>
    <row r="2882" spans="1:2" x14ac:dyDescent="0.2">
      <c r="A2882" s="171" t="s">
        <v>3892</v>
      </c>
      <c r="B2882" s="172" t="s">
        <v>3893</v>
      </c>
    </row>
    <row r="2883" spans="1:2" x14ac:dyDescent="0.2">
      <c r="A2883" s="171" t="s">
        <v>3894</v>
      </c>
      <c r="B2883" s="172" t="s">
        <v>3895</v>
      </c>
    </row>
    <row r="2884" spans="1:2" x14ac:dyDescent="0.2">
      <c r="A2884" s="171" t="s">
        <v>3896</v>
      </c>
      <c r="B2884" s="172" t="s">
        <v>3897</v>
      </c>
    </row>
    <row r="2885" spans="1:2" x14ac:dyDescent="0.2">
      <c r="A2885" s="171" t="s">
        <v>3898</v>
      </c>
      <c r="B2885" s="172" t="s">
        <v>3899</v>
      </c>
    </row>
    <row r="2886" spans="1:2" x14ac:dyDescent="0.2">
      <c r="A2886" s="171" t="s">
        <v>3900</v>
      </c>
      <c r="B2886" s="172" t="s">
        <v>3901</v>
      </c>
    </row>
    <row r="2887" spans="1:2" x14ac:dyDescent="0.2">
      <c r="A2887" s="171" t="s">
        <v>3902</v>
      </c>
      <c r="B2887" s="172" t="s">
        <v>3903</v>
      </c>
    </row>
    <row r="2888" spans="1:2" x14ac:dyDescent="0.2">
      <c r="A2888" s="171" t="s">
        <v>3904</v>
      </c>
      <c r="B2888" s="172" t="s">
        <v>3905</v>
      </c>
    </row>
    <row r="2889" spans="1:2" x14ac:dyDescent="0.2">
      <c r="A2889" s="171" t="s">
        <v>3906</v>
      </c>
      <c r="B2889" s="172" t="s">
        <v>3907</v>
      </c>
    </row>
    <row r="2890" spans="1:2" x14ac:dyDescent="0.2">
      <c r="A2890" s="171" t="s">
        <v>3908</v>
      </c>
      <c r="B2890" s="172" t="s">
        <v>3907</v>
      </c>
    </row>
    <row r="2891" spans="1:2" x14ac:dyDescent="0.2">
      <c r="A2891" s="171" t="s">
        <v>3909</v>
      </c>
      <c r="B2891" s="172" t="s">
        <v>3907</v>
      </c>
    </row>
    <row r="2892" spans="1:2" x14ac:dyDescent="0.2">
      <c r="A2892" s="171" t="s">
        <v>3910</v>
      </c>
      <c r="B2892" s="172" t="s">
        <v>3907</v>
      </c>
    </row>
    <row r="2893" spans="1:2" x14ac:dyDescent="0.2">
      <c r="A2893" s="171" t="s">
        <v>3911</v>
      </c>
      <c r="B2893" s="172" t="s">
        <v>3907</v>
      </c>
    </row>
    <row r="2894" spans="1:2" x14ac:dyDescent="0.2">
      <c r="A2894" s="171" t="s">
        <v>3912</v>
      </c>
      <c r="B2894" s="172" t="s">
        <v>3907</v>
      </c>
    </row>
    <row r="2895" spans="1:2" x14ac:dyDescent="0.2">
      <c r="A2895" s="171" t="s">
        <v>3913</v>
      </c>
      <c r="B2895" s="172" t="s">
        <v>3907</v>
      </c>
    </row>
    <row r="2896" spans="1:2" x14ac:dyDescent="0.2">
      <c r="A2896" s="171" t="s">
        <v>3914</v>
      </c>
      <c r="B2896" s="172" t="s">
        <v>3915</v>
      </c>
    </row>
    <row r="2897" spans="1:2" x14ac:dyDescent="0.2">
      <c r="A2897" s="171" t="s">
        <v>3916</v>
      </c>
      <c r="B2897" s="172" t="s">
        <v>3915</v>
      </c>
    </row>
    <row r="2898" spans="1:2" x14ac:dyDescent="0.2">
      <c r="A2898" s="171" t="s">
        <v>3917</v>
      </c>
      <c r="B2898" s="172" t="s">
        <v>3915</v>
      </c>
    </row>
    <row r="2899" spans="1:2" x14ac:dyDescent="0.2">
      <c r="A2899" s="171" t="s">
        <v>3918</v>
      </c>
      <c r="B2899" s="172" t="s">
        <v>3915</v>
      </c>
    </row>
    <row r="2900" spans="1:2" x14ac:dyDescent="0.2">
      <c r="A2900" s="171" t="s">
        <v>3919</v>
      </c>
      <c r="B2900" s="172" t="s">
        <v>3915</v>
      </c>
    </row>
    <row r="2901" spans="1:2" x14ac:dyDescent="0.2">
      <c r="A2901" s="171" t="s">
        <v>3920</v>
      </c>
      <c r="B2901" s="172" t="s">
        <v>3915</v>
      </c>
    </row>
    <row r="2902" spans="1:2" x14ac:dyDescent="0.2">
      <c r="A2902" s="171" t="s">
        <v>3921</v>
      </c>
      <c r="B2902" s="172" t="s">
        <v>3915</v>
      </c>
    </row>
    <row r="2903" spans="1:2" x14ac:dyDescent="0.2">
      <c r="A2903" s="171" t="s">
        <v>3922</v>
      </c>
      <c r="B2903" s="172" t="s">
        <v>3923</v>
      </c>
    </row>
    <row r="2904" spans="1:2" x14ac:dyDescent="0.2">
      <c r="A2904" s="171" t="s">
        <v>3922</v>
      </c>
      <c r="B2904" s="172" t="s">
        <v>3915</v>
      </c>
    </row>
    <row r="2905" spans="1:2" x14ac:dyDescent="0.2">
      <c r="A2905" s="171" t="s">
        <v>3924</v>
      </c>
      <c r="B2905" s="172" t="s">
        <v>3925</v>
      </c>
    </row>
    <row r="2906" spans="1:2" x14ac:dyDescent="0.2">
      <c r="A2906" s="171" t="s">
        <v>3926</v>
      </c>
      <c r="B2906" s="172" t="s">
        <v>3925</v>
      </c>
    </row>
    <row r="2907" spans="1:2" x14ac:dyDescent="0.2">
      <c r="A2907" s="171" t="s">
        <v>3927</v>
      </c>
      <c r="B2907" s="172" t="s">
        <v>3925</v>
      </c>
    </row>
    <row r="2908" spans="1:2" x14ac:dyDescent="0.2">
      <c r="A2908" s="171" t="s">
        <v>3928</v>
      </c>
      <c r="B2908" s="172" t="s">
        <v>3929</v>
      </c>
    </row>
    <row r="2909" spans="1:2" x14ac:dyDescent="0.2">
      <c r="A2909" s="171" t="s">
        <v>3930</v>
      </c>
      <c r="B2909" s="172" t="s">
        <v>3929</v>
      </c>
    </row>
    <row r="2910" spans="1:2" x14ac:dyDescent="0.2">
      <c r="A2910" s="171" t="s">
        <v>3931</v>
      </c>
      <c r="B2910" s="172" t="s">
        <v>3932</v>
      </c>
    </row>
    <row r="2911" spans="1:2" x14ac:dyDescent="0.2">
      <c r="A2911" s="171" t="s">
        <v>3931</v>
      </c>
      <c r="B2911" s="172" t="s">
        <v>3933</v>
      </c>
    </row>
    <row r="2912" spans="1:2" x14ac:dyDescent="0.2">
      <c r="A2912" s="171" t="s">
        <v>3931</v>
      </c>
      <c r="B2912" s="172" t="s">
        <v>3929</v>
      </c>
    </row>
    <row r="2913" spans="1:2" x14ac:dyDescent="0.2">
      <c r="A2913" s="171" t="s">
        <v>3931</v>
      </c>
      <c r="B2913" s="172" t="s">
        <v>3934</v>
      </c>
    </row>
    <row r="2914" spans="1:2" x14ac:dyDescent="0.2">
      <c r="A2914" s="171" t="s">
        <v>3935</v>
      </c>
      <c r="B2914" s="172" t="s">
        <v>3936</v>
      </c>
    </row>
    <row r="2915" spans="1:2" x14ac:dyDescent="0.2">
      <c r="A2915" s="171" t="s">
        <v>3937</v>
      </c>
      <c r="B2915" s="172" t="s">
        <v>3936</v>
      </c>
    </row>
    <row r="2916" spans="1:2" x14ac:dyDescent="0.2">
      <c r="A2916" s="171" t="s">
        <v>3938</v>
      </c>
      <c r="B2916" s="172" t="s">
        <v>3939</v>
      </c>
    </row>
    <row r="2917" spans="1:2" x14ac:dyDescent="0.2">
      <c r="A2917" s="171" t="s">
        <v>3940</v>
      </c>
      <c r="B2917" s="172" t="s">
        <v>3939</v>
      </c>
    </row>
    <row r="2918" spans="1:2" x14ac:dyDescent="0.2">
      <c r="A2918" s="171" t="s">
        <v>3941</v>
      </c>
      <c r="B2918" s="172" t="s">
        <v>3942</v>
      </c>
    </row>
    <row r="2919" spans="1:2" x14ac:dyDescent="0.2">
      <c r="A2919" s="171" t="s">
        <v>3943</v>
      </c>
      <c r="B2919" s="172" t="s">
        <v>3944</v>
      </c>
    </row>
    <row r="2920" spans="1:2" x14ac:dyDescent="0.2">
      <c r="A2920" s="171" t="s">
        <v>3945</v>
      </c>
      <c r="B2920" s="172" t="s">
        <v>3946</v>
      </c>
    </row>
    <row r="2921" spans="1:2" x14ac:dyDescent="0.2">
      <c r="A2921" s="171" t="s">
        <v>3947</v>
      </c>
      <c r="B2921" s="172" t="s">
        <v>3948</v>
      </c>
    </row>
    <row r="2922" spans="1:2" x14ac:dyDescent="0.2">
      <c r="A2922" s="171" t="s">
        <v>3949</v>
      </c>
      <c r="B2922" s="172" t="s">
        <v>3948</v>
      </c>
    </row>
    <row r="2923" spans="1:2" x14ac:dyDescent="0.2">
      <c r="A2923" s="171" t="s">
        <v>3950</v>
      </c>
      <c r="B2923" s="172" t="s">
        <v>3948</v>
      </c>
    </row>
    <row r="2924" spans="1:2" x14ac:dyDescent="0.2">
      <c r="A2924" s="171" t="s">
        <v>3951</v>
      </c>
      <c r="B2924" s="172" t="s">
        <v>3948</v>
      </c>
    </row>
    <row r="2925" spans="1:2" x14ac:dyDescent="0.2">
      <c r="A2925" s="171" t="s">
        <v>3952</v>
      </c>
      <c r="B2925" s="172" t="s">
        <v>3948</v>
      </c>
    </row>
    <row r="2926" spans="1:2" x14ac:dyDescent="0.2">
      <c r="A2926" s="171" t="s">
        <v>3953</v>
      </c>
      <c r="B2926" s="172" t="s">
        <v>3948</v>
      </c>
    </row>
    <row r="2927" spans="1:2" x14ac:dyDescent="0.2">
      <c r="A2927" s="171" t="s">
        <v>3954</v>
      </c>
      <c r="B2927" s="172" t="s">
        <v>3955</v>
      </c>
    </row>
    <row r="2928" spans="1:2" x14ac:dyDescent="0.2">
      <c r="A2928" s="171" t="s">
        <v>3956</v>
      </c>
      <c r="B2928" s="172" t="s">
        <v>3955</v>
      </c>
    </row>
    <row r="2929" spans="1:2" x14ac:dyDescent="0.2">
      <c r="A2929" s="171" t="s">
        <v>3957</v>
      </c>
      <c r="B2929" s="172" t="s">
        <v>3955</v>
      </c>
    </row>
    <row r="2930" spans="1:2" x14ac:dyDescent="0.2">
      <c r="A2930" s="171" t="s">
        <v>3958</v>
      </c>
      <c r="B2930" s="172" t="s">
        <v>3955</v>
      </c>
    </row>
    <row r="2931" spans="1:2" x14ac:dyDescent="0.2">
      <c r="A2931" s="171" t="s">
        <v>3959</v>
      </c>
      <c r="B2931" s="172" t="s">
        <v>3955</v>
      </c>
    </row>
    <row r="2932" spans="1:2" x14ac:dyDescent="0.2">
      <c r="A2932" s="171" t="s">
        <v>3960</v>
      </c>
      <c r="B2932" s="172" t="s">
        <v>3955</v>
      </c>
    </row>
    <row r="2933" spans="1:2" x14ac:dyDescent="0.2">
      <c r="A2933" s="171" t="s">
        <v>3961</v>
      </c>
      <c r="B2933" s="172" t="s">
        <v>3955</v>
      </c>
    </row>
    <row r="2934" spans="1:2" x14ac:dyDescent="0.2">
      <c r="A2934" s="171" t="s">
        <v>3962</v>
      </c>
      <c r="B2934" s="172" t="s">
        <v>3955</v>
      </c>
    </row>
    <row r="2935" spans="1:2" x14ac:dyDescent="0.2">
      <c r="A2935" s="171" t="s">
        <v>3963</v>
      </c>
      <c r="B2935" s="172" t="s">
        <v>3955</v>
      </c>
    </row>
    <row r="2936" spans="1:2" x14ac:dyDescent="0.2">
      <c r="A2936" s="171" t="s">
        <v>3964</v>
      </c>
      <c r="B2936" s="172" t="s">
        <v>3955</v>
      </c>
    </row>
    <row r="2937" spans="1:2" x14ac:dyDescent="0.2">
      <c r="A2937" s="171" t="s">
        <v>3965</v>
      </c>
      <c r="B2937" s="172" t="s">
        <v>3955</v>
      </c>
    </row>
    <row r="2938" spans="1:2" x14ac:dyDescent="0.2">
      <c r="A2938" s="171" t="s">
        <v>3966</v>
      </c>
      <c r="B2938" s="172" t="s">
        <v>3955</v>
      </c>
    </row>
    <row r="2939" spans="1:2" x14ac:dyDescent="0.2">
      <c r="A2939" s="171" t="s">
        <v>3967</v>
      </c>
      <c r="B2939" s="172" t="s">
        <v>3955</v>
      </c>
    </row>
    <row r="2940" spans="1:2" x14ac:dyDescent="0.2">
      <c r="A2940" s="171" t="s">
        <v>3968</v>
      </c>
      <c r="B2940" s="172" t="s">
        <v>3955</v>
      </c>
    </row>
    <row r="2941" spans="1:2" x14ac:dyDescent="0.2">
      <c r="A2941" s="171" t="s">
        <v>3969</v>
      </c>
      <c r="B2941" s="172" t="s">
        <v>3955</v>
      </c>
    </row>
    <row r="2942" spans="1:2" x14ac:dyDescent="0.2">
      <c r="A2942" s="171" t="s">
        <v>3970</v>
      </c>
      <c r="B2942" s="172" t="s">
        <v>3955</v>
      </c>
    </row>
    <row r="2943" spans="1:2" x14ac:dyDescent="0.2">
      <c r="A2943" s="171" t="s">
        <v>3971</v>
      </c>
      <c r="B2943" s="172" t="s">
        <v>3972</v>
      </c>
    </row>
    <row r="2944" spans="1:2" x14ac:dyDescent="0.2">
      <c r="A2944" s="171" t="s">
        <v>3973</v>
      </c>
      <c r="B2944" s="172" t="s">
        <v>3972</v>
      </c>
    </row>
    <row r="2945" spans="1:2" x14ac:dyDescent="0.2">
      <c r="A2945" s="171" t="s">
        <v>3974</v>
      </c>
      <c r="B2945" s="172" t="s">
        <v>3972</v>
      </c>
    </row>
    <row r="2946" spans="1:2" x14ac:dyDescent="0.2">
      <c r="A2946" s="171" t="s">
        <v>3975</v>
      </c>
      <c r="B2946" s="172" t="s">
        <v>3972</v>
      </c>
    </row>
    <row r="2947" spans="1:2" x14ac:dyDescent="0.2">
      <c r="A2947" s="171" t="s">
        <v>3976</v>
      </c>
      <c r="B2947" s="172" t="s">
        <v>3972</v>
      </c>
    </row>
    <row r="2948" spans="1:2" x14ac:dyDescent="0.2">
      <c r="A2948" s="171" t="s">
        <v>3976</v>
      </c>
      <c r="B2948" s="172" t="s">
        <v>1860</v>
      </c>
    </row>
    <row r="2949" spans="1:2" x14ac:dyDescent="0.2">
      <c r="A2949" s="171" t="s">
        <v>3977</v>
      </c>
      <c r="B2949" s="172" t="s">
        <v>3978</v>
      </c>
    </row>
    <row r="2950" spans="1:2" x14ac:dyDescent="0.2">
      <c r="A2950" s="171" t="s">
        <v>3979</v>
      </c>
      <c r="B2950" s="172" t="s">
        <v>3978</v>
      </c>
    </row>
    <row r="2951" spans="1:2" x14ac:dyDescent="0.2">
      <c r="A2951" s="171" t="s">
        <v>3980</v>
      </c>
      <c r="B2951" s="172" t="s">
        <v>3978</v>
      </c>
    </row>
    <row r="2952" spans="1:2" x14ac:dyDescent="0.2">
      <c r="A2952" s="171" t="s">
        <v>3981</v>
      </c>
      <c r="B2952" s="172" t="s">
        <v>3978</v>
      </c>
    </row>
    <row r="2953" spans="1:2" x14ac:dyDescent="0.2">
      <c r="A2953" s="171" t="s">
        <v>3982</v>
      </c>
      <c r="B2953" s="172" t="s">
        <v>3978</v>
      </c>
    </row>
    <row r="2954" spans="1:2" x14ac:dyDescent="0.2">
      <c r="A2954" s="171" t="s">
        <v>3983</v>
      </c>
      <c r="B2954" s="172" t="s">
        <v>3978</v>
      </c>
    </row>
    <row r="2955" spans="1:2" x14ac:dyDescent="0.2">
      <c r="A2955" s="171" t="s">
        <v>3984</v>
      </c>
      <c r="B2955" s="172" t="s">
        <v>3978</v>
      </c>
    </row>
    <row r="2956" spans="1:2" x14ac:dyDescent="0.2">
      <c r="A2956" s="171" t="s">
        <v>3985</v>
      </c>
      <c r="B2956" s="172" t="s">
        <v>3978</v>
      </c>
    </row>
    <row r="2957" spans="1:2" x14ac:dyDescent="0.2">
      <c r="A2957" s="171" t="s">
        <v>3986</v>
      </c>
      <c r="B2957" s="172" t="s">
        <v>3978</v>
      </c>
    </row>
    <row r="2958" spans="1:2" x14ac:dyDescent="0.2">
      <c r="A2958" s="171" t="s">
        <v>3987</v>
      </c>
      <c r="B2958" s="172" t="s">
        <v>3978</v>
      </c>
    </row>
    <row r="2959" spans="1:2" x14ac:dyDescent="0.2">
      <c r="A2959" s="171" t="s">
        <v>3988</v>
      </c>
      <c r="B2959" s="172" t="s">
        <v>3989</v>
      </c>
    </row>
    <row r="2960" spans="1:2" x14ac:dyDescent="0.2">
      <c r="A2960" s="171" t="s">
        <v>3990</v>
      </c>
      <c r="B2960" s="172" t="s">
        <v>3989</v>
      </c>
    </row>
    <row r="2961" spans="1:2" x14ac:dyDescent="0.2">
      <c r="A2961" s="171" t="s">
        <v>3991</v>
      </c>
      <c r="B2961" s="172" t="s">
        <v>3992</v>
      </c>
    </row>
    <row r="2962" spans="1:2" x14ac:dyDescent="0.2">
      <c r="A2962" s="171" t="s">
        <v>3991</v>
      </c>
      <c r="B2962" s="172" t="s">
        <v>3989</v>
      </c>
    </row>
    <row r="2963" spans="1:2" x14ac:dyDescent="0.2">
      <c r="A2963" s="171" t="s">
        <v>3993</v>
      </c>
      <c r="B2963" s="172" t="s">
        <v>3994</v>
      </c>
    </row>
    <row r="2964" spans="1:2" x14ac:dyDescent="0.2">
      <c r="A2964" s="171" t="s">
        <v>3993</v>
      </c>
      <c r="B2964" s="172" t="s">
        <v>3995</v>
      </c>
    </row>
    <row r="2965" spans="1:2" x14ac:dyDescent="0.2">
      <c r="A2965" s="171" t="s">
        <v>3996</v>
      </c>
      <c r="B2965" s="172" t="s">
        <v>3997</v>
      </c>
    </row>
    <row r="2966" spans="1:2" x14ac:dyDescent="0.2">
      <c r="A2966" s="171" t="s">
        <v>3998</v>
      </c>
      <c r="B2966" s="172" t="s">
        <v>3999</v>
      </c>
    </row>
    <row r="2967" spans="1:2" x14ac:dyDescent="0.2">
      <c r="A2967" s="171" t="s">
        <v>4000</v>
      </c>
      <c r="B2967" s="172" t="s">
        <v>4001</v>
      </c>
    </row>
    <row r="2968" spans="1:2" x14ac:dyDescent="0.2">
      <c r="A2968" s="171" t="s">
        <v>4002</v>
      </c>
      <c r="B2968" s="172" t="s">
        <v>4001</v>
      </c>
    </row>
    <row r="2969" spans="1:2" x14ac:dyDescent="0.2">
      <c r="A2969" s="171" t="s">
        <v>4003</v>
      </c>
      <c r="B2969" s="172" t="s">
        <v>4004</v>
      </c>
    </row>
    <row r="2970" spans="1:2" x14ac:dyDescent="0.2">
      <c r="A2970" s="171" t="s">
        <v>4003</v>
      </c>
      <c r="B2970" s="172" t="s">
        <v>4005</v>
      </c>
    </row>
    <row r="2971" spans="1:2" x14ac:dyDescent="0.2">
      <c r="A2971" s="171" t="s">
        <v>4006</v>
      </c>
      <c r="B2971" s="172" t="s">
        <v>4007</v>
      </c>
    </row>
    <row r="2972" spans="1:2" x14ac:dyDescent="0.2">
      <c r="A2972" s="171" t="s">
        <v>4008</v>
      </c>
      <c r="B2972" s="172" t="s">
        <v>4009</v>
      </c>
    </row>
    <row r="2973" spans="1:2" x14ac:dyDescent="0.2">
      <c r="A2973" s="171" t="s">
        <v>4010</v>
      </c>
      <c r="B2973" s="172" t="s">
        <v>4011</v>
      </c>
    </row>
    <row r="2974" spans="1:2" x14ac:dyDescent="0.2">
      <c r="A2974" s="171" t="s">
        <v>4012</v>
      </c>
      <c r="B2974" s="172" t="s">
        <v>4013</v>
      </c>
    </row>
    <row r="2975" spans="1:2" x14ac:dyDescent="0.2">
      <c r="A2975" s="171" t="s">
        <v>4014</v>
      </c>
      <c r="B2975" s="172" t="s">
        <v>4015</v>
      </c>
    </row>
    <row r="2976" spans="1:2" x14ac:dyDescent="0.2">
      <c r="A2976" s="171" t="s">
        <v>4016</v>
      </c>
      <c r="B2976" s="172" t="s">
        <v>4017</v>
      </c>
    </row>
    <row r="2977" spans="1:2" x14ac:dyDescent="0.2">
      <c r="A2977" s="171" t="s">
        <v>4018</v>
      </c>
      <c r="B2977" s="172" t="s">
        <v>4019</v>
      </c>
    </row>
    <row r="2978" spans="1:2" x14ac:dyDescent="0.2">
      <c r="A2978" s="171" t="s">
        <v>4020</v>
      </c>
      <c r="B2978" s="172" t="s">
        <v>4021</v>
      </c>
    </row>
    <row r="2979" spans="1:2" x14ac:dyDescent="0.2">
      <c r="A2979" s="171" t="s">
        <v>4022</v>
      </c>
      <c r="B2979" s="172" t="s">
        <v>4023</v>
      </c>
    </row>
    <row r="2980" spans="1:2" x14ac:dyDescent="0.2">
      <c r="A2980" s="171" t="s">
        <v>4024</v>
      </c>
      <c r="B2980" s="172" t="s">
        <v>4025</v>
      </c>
    </row>
    <row r="2981" spans="1:2" x14ac:dyDescent="0.2">
      <c r="A2981" s="171" t="s">
        <v>4024</v>
      </c>
      <c r="B2981" s="172" t="s">
        <v>4026</v>
      </c>
    </row>
    <row r="2982" spans="1:2" x14ac:dyDescent="0.2">
      <c r="A2982" s="171" t="s">
        <v>4027</v>
      </c>
      <c r="B2982" s="172" t="s">
        <v>4028</v>
      </c>
    </row>
    <row r="2983" spans="1:2" x14ac:dyDescent="0.2">
      <c r="A2983" s="171" t="s">
        <v>4029</v>
      </c>
      <c r="B2983" s="172" t="s">
        <v>4030</v>
      </c>
    </row>
    <row r="2984" spans="1:2" x14ac:dyDescent="0.2">
      <c r="A2984" s="171" t="s">
        <v>4031</v>
      </c>
      <c r="B2984" s="172" t="s">
        <v>4032</v>
      </c>
    </row>
    <row r="2985" spans="1:2" x14ac:dyDescent="0.2">
      <c r="A2985" s="171" t="s">
        <v>4033</v>
      </c>
      <c r="B2985" s="172" t="s">
        <v>4034</v>
      </c>
    </row>
    <row r="2986" spans="1:2" x14ac:dyDescent="0.2">
      <c r="A2986" s="171" t="s">
        <v>4035</v>
      </c>
      <c r="B2986" s="172" t="s">
        <v>4036</v>
      </c>
    </row>
    <row r="2987" spans="1:2" x14ac:dyDescent="0.2">
      <c r="A2987" s="171" t="s">
        <v>4037</v>
      </c>
      <c r="B2987" s="172" t="s">
        <v>4038</v>
      </c>
    </row>
    <row r="2988" spans="1:2" x14ac:dyDescent="0.2">
      <c r="A2988" s="171" t="s">
        <v>4037</v>
      </c>
      <c r="B2988" s="172" t="s">
        <v>4039</v>
      </c>
    </row>
    <row r="2989" spans="1:2" x14ac:dyDescent="0.2">
      <c r="A2989" s="171" t="s">
        <v>4040</v>
      </c>
      <c r="B2989" s="172" t="s">
        <v>4041</v>
      </c>
    </row>
    <row r="2990" spans="1:2" x14ac:dyDescent="0.2">
      <c r="A2990" s="171" t="s">
        <v>4042</v>
      </c>
      <c r="B2990" s="172" t="s">
        <v>4043</v>
      </c>
    </row>
    <row r="2991" spans="1:2" x14ac:dyDescent="0.2">
      <c r="A2991" s="171" t="s">
        <v>4044</v>
      </c>
      <c r="B2991" s="172" t="s">
        <v>4045</v>
      </c>
    </row>
    <row r="2992" spans="1:2" x14ac:dyDescent="0.2">
      <c r="A2992" s="171" t="s">
        <v>4044</v>
      </c>
      <c r="B2992" s="172" t="s">
        <v>4046</v>
      </c>
    </row>
    <row r="2993" spans="1:2" x14ac:dyDescent="0.2">
      <c r="A2993" s="171" t="s">
        <v>4047</v>
      </c>
      <c r="B2993" s="172" t="s">
        <v>4048</v>
      </c>
    </row>
    <row r="2994" spans="1:2" x14ac:dyDescent="0.2">
      <c r="A2994" s="171" t="s">
        <v>4049</v>
      </c>
      <c r="B2994" s="172" t="s">
        <v>3590</v>
      </c>
    </row>
    <row r="2995" spans="1:2" x14ac:dyDescent="0.2">
      <c r="A2995" s="171" t="s">
        <v>4050</v>
      </c>
      <c r="B2995" s="172" t="s">
        <v>4051</v>
      </c>
    </row>
    <row r="2996" spans="1:2" x14ac:dyDescent="0.2">
      <c r="A2996" s="171" t="s">
        <v>4052</v>
      </c>
      <c r="B2996" s="172" t="s">
        <v>4051</v>
      </c>
    </row>
    <row r="2997" spans="1:2" x14ac:dyDescent="0.2">
      <c r="A2997" s="171" t="s">
        <v>4053</v>
      </c>
      <c r="B2997" s="172" t="s">
        <v>4051</v>
      </c>
    </row>
    <row r="2998" spans="1:2" x14ac:dyDescent="0.2">
      <c r="A2998" s="171" t="s">
        <v>4054</v>
      </c>
      <c r="B2998" s="172" t="s">
        <v>4051</v>
      </c>
    </row>
    <row r="2999" spans="1:2" x14ac:dyDescent="0.2">
      <c r="A2999" s="171" t="s">
        <v>4055</v>
      </c>
      <c r="B2999" s="172" t="s">
        <v>4051</v>
      </c>
    </row>
    <row r="3000" spans="1:2" x14ac:dyDescent="0.2">
      <c r="A3000" s="171" t="s">
        <v>4056</v>
      </c>
      <c r="B3000" s="172" t="s">
        <v>4051</v>
      </c>
    </row>
    <row r="3001" spans="1:2" x14ac:dyDescent="0.2">
      <c r="A3001" s="171" t="s">
        <v>4057</v>
      </c>
      <c r="B3001" s="172" t="s">
        <v>4051</v>
      </c>
    </row>
    <row r="3002" spans="1:2" x14ac:dyDescent="0.2">
      <c r="A3002" s="171" t="s">
        <v>4058</v>
      </c>
      <c r="B3002" s="172" t="s">
        <v>4051</v>
      </c>
    </row>
    <row r="3003" spans="1:2" x14ac:dyDescent="0.2">
      <c r="A3003" s="171" t="s">
        <v>4059</v>
      </c>
      <c r="B3003" s="172" t="s">
        <v>4051</v>
      </c>
    </row>
    <row r="3004" spans="1:2" x14ac:dyDescent="0.2">
      <c r="A3004" s="171" t="s">
        <v>4060</v>
      </c>
      <c r="B3004" s="172" t="s">
        <v>4051</v>
      </c>
    </row>
    <row r="3005" spans="1:2" x14ac:dyDescent="0.2">
      <c r="A3005" s="171" t="s">
        <v>4061</v>
      </c>
      <c r="B3005" s="172" t="s">
        <v>4051</v>
      </c>
    </row>
    <row r="3006" spans="1:2" x14ac:dyDescent="0.2">
      <c r="A3006" s="171" t="s">
        <v>4062</v>
      </c>
      <c r="B3006" s="172" t="s">
        <v>4051</v>
      </c>
    </row>
    <row r="3007" spans="1:2" x14ac:dyDescent="0.2">
      <c r="A3007" s="171" t="s">
        <v>4063</v>
      </c>
      <c r="B3007" s="172" t="s">
        <v>4064</v>
      </c>
    </row>
    <row r="3008" spans="1:2" x14ac:dyDescent="0.2">
      <c r="A3008" s="171" t="s">
        <v>4065</v>
      </c>
      <c r="B3008" s="172" t="s">
        <v>4064</v>
      </c>
    </row>
    <row r="3009" spans="1:2" x14ac:dyDescent="0.2">
      <c r="A3009" s="171" t="s">
        <v>4066</v>
      </c>
      <c r="B3009" s="172" t="s">
        <v>4064</v>
      </c>
    </row>
    <row r="3010" spans="1:2" x14ac:dyDescent="0.2">
      <c r="A3010" s="171" t="s">
        <v>4067</v>
      </c>
      <c r="B3010" s="172" t="s">
        <v>4064</v>
      </c>
    </row>
    <row r="3011" spans="1:2" x14ac:dyDescent="0.2">
      <c r="A3011" s="171" t="s">
        <v>4068</v>
      </c>
      <c r="B3011" s="172" t="s">
        <v>4064</v>
      </c>
    </row>
    <row r="3012" spans="1:2" x14ac:dyDescent="0.2">
      <c r="A3012" s="171" t="s">
        <v>4069</v>
      </c>
      <c r="B3012" s="172" t="s">
        <v>4064</v>
      </c>
    </row>
    <row r="3013" spans="1:2" x14ac:dyDescent="0.2">
      <c r="A3013" s="171" t="s">
        <v>4070</v>
      </c>
      <c r="B3013" s="172" t="s">
        <v>4071</v>
      </c>
    </row>
    <row r="3014" spans="1:2" x14ac:dyDescent="0.2">
      <c r="A3014" s="171" t="s">
        <v>4072</v>
      </c>
      <c r="B3014" s="172" t="s">
        <v>4071</v>
      </c>
    </row>
    <row r="3015" spans="1:2" x14ac:dyDescent="0.2">
      <c r="A3015" s="171" t="s">
        <v>4073</v>
      </c>
      <c r="B3015" s="172" t="s">
        <v>4074</v>
      </c>
    </row>
    <row r="3016" spans="1:2" x14ac:dyDescent="0.2">
      <c r="A3016" s="171" t="s">
        <v>4073</v>
      </c>
      <c r="B3016" s="172" t="s">
        <v>4071</v>
      </c>
    </row>
    <row r="3017" spans="1:2" x14ac:dyDescent="0.2">
      <c r="A3017" s="171" t="s">
        <v>4073</v>
      </c>
      <c r="B3017" s="172" t="s">
        <v>4075</v>
      </c>
    </row>
    <row r="3018" spans="1:2" x14ac:dyDescent="0.2">
      <c r="A3018" s="171" t="s">
        <v>4076</v>
      </c>
      <c r="B3018" s="172" t="s">
        <v>4077</v>
      </c>
    </row>
    <row r="3019" spans="1:2" x14ac:dyDescent="0.2">
      <c r="A3019" s="171" t="s">
        <v>4078</v>
      </c>
      <c r="B3019" s="172" t="s">
        <v>4077</v>
      </c>
    </row>
    <row r="3020" spans="1:2" x14ac:dyDescent="0.2">
      <c r="A3020" s="171" t="s">
        <v>4079</v>
      </c>
      <c r="B3020" s="172" t="s">
        <v>4080</v>
      </c>
    </row>
    <row r="3021" spans="1:2" x14ac:dyDescent="0.2">
      <c r="A3021" s="171" t="s">
        <v>4081</v>
      </c>
      <c r="B3021" s="172" t="s">
        <v>4080</v>
      </c>
    </row>
    <row r="3022" spans="1:2" x14ac:dyDescent="0.2">
      <c r="A3022" s="171" t="s">
        <v>4082</v>
      </c>
      <c r="B3022" s="172" t="s">
        <v>4083</v>
      </c>
    </row>
    <row r="3023" spans="1:2" x14ac:dyDescent="0.2">
      <c r="A3023" s="171" t="s">
        <v>4084</v>
      </c>
      <c r="B3023" s="172" t="s">
        <v>4085</v>
      </c>
    </row>
    <row r="3024" spans="1:2" x14ac:dyDescent="0.2">
      <c r="A3024" s="171" t="s">
        <v>4086</v>
      </c>
      <c r="B3024" s="172" t="s">
        <v>4087</v>
      </c>
    </row>
    <row r="3025" spans="1:2" x14ac:dyDescent="0.2">
      <c r="A3025" s="171" t="s">
        <v>4088</v>
      </c>
      <c r="B3025" s="172" t="s">
        <v>4089</v>
      </c>
    </row>
    <row r="3026" spans="1:2" x14ac:dyDescent="0.2">
      <c r="A3026" s="171" t="s">
        <v>4090</v>
      </c>
      <c r="B3026" s="172" t="s">
        <v>4091</v>
      </c>
    </row>
    <row r="3027" spans="1:2" x14ac:dyDescent="0.2">
      <c r="A3027" s="171" t="s">
        <v>4092</v>
      </c>
      <c r="B3027" s="172" t="s">
        <v>2671</v>
      </c>
    </row>
    <row r="3028" spans="1:2" x14ac:dyDescent="0.2">
      <c r="A3028" s="171" t="s">
        <v>4093</v>
      </c>
      <c r="B3028" s="172" t="s">
        <v>4094</v>
      </c>
    </row>
    <row r="3029" spans="1:2" x14ac:dyDescent="0.2">
      <c r="A3029" s="171" t="s">
        <v>4093</v>
      </c>
      <c r="B3029" s="172" t="s">
        <v>4095</v>
      </c>
    </row>
    <row r="3030" spans="1:2" x14ac:dyDescent="0.2">
      <c r="A3030" s="171" t="s">
        <v>4096</v>
      </c>
      <c r="B3030" s="172" t="s">
        <v>4097</v>
      </c>
    </row>
    <row r="3031" spans="1:2" x14ac:dyDescent="0.2">
      <c r="A3031" s="171" t="s">
        <v>4096</v>
      </c>
      <c r="B3031" s="172" t="s">
        <v>4098</v>
      </c>
    </row>
    <row r="3032" spans="1:2" x14ac:dyDescent="0.2">
      <c r="A3032" s="171" t="s">
        <v>4099</v>
      </c>
      <c r="B3032" s="172" t="s">
        <v>4100</v>
      </c>
    </row>
    <row r="3033" spans="1:2" x14ac:dyDescent="0.2">
      <c r="A3033" s="171" t="s">
        <v>4101</v>
      </c>
      <c r="B3033" s="172" t="s">
        <v>4102</v>
      </c>
    </row>
    <row r="3034" spans="1:2" x14ac:dyDescent="0.2">
      <c r="A3034" s="171" t="s">
        <v>4103</v>
      </c>
      <c r="B3034" s="172" t="s">
        <v>4104</v>
      </c>
    </row>
    <row r="3035" spans="1:2" x14ac:dyDescent="0.2">
      <c r="A3035" s="171" t="s">
        <v>4105</v>
      </c>
      <c r="B3035" s="172" t="s">
        <v>4106</v>
      </c>
    </row>
    <row r="3036" spans="1:2" x14ac:dyDescent="0.2">
      <c r="A3036" s="171" t="s">
        <v>4107</v>
      </c>
      <c r="B3036" s="172" t="s">
        <v>4108</v>
      </c>
    </row>
    <row r="3037" spans="1:2" x14ac:dyDescent="0.2">
      <c r="A3037" s="171" t="s">
        <v>4109</v>
      </c>
      <c r="B3037" s="172" t="s">
        <v>4110</v>
      </c>
    </row>
    <row r="3038" spans="1:2" x14ac:dyDescent="0.2">
      <c r="A3038" s="171" t="s">
        <v>4111</v>
      </c>
      <c r="B3038" s="172" t="s">
        <v>4112</v>
      </c>
    </row>
    <row r="3039" spans="1:2" x14ac:dyDescent="0.2">
      <c r="A3039" s="171" t="s">
        <v>4113</v>
      </c>
      <c r="B3039" s="172" t="s">
        <v>4114</v>
      </c>
    </row>
    <row r="3040" spans="1:2" x14ac:dyDescent="0.2">
      <c r="A3040" s="171" t="s">
        <v>4115</v>
      </c>
      <c r="B3040" s="172" t="s">
        <v>4116</v>
      </c>
    </row>
    <row r="3041" spans="1:2" x14ac:dyDescent="0.2">
      <c r="A3041" s="171" t="s">
        <v>4115</v>
      </c>
      <c r="B3041" s="172" t="s">
        <v>4117</v>
      </c>
    </row>
    <row r="3042" spans="1:2" x14ac:dyDescent="0.2">
      <c r="A3042" s="171" t="s">
        <v>4118</v>
      </c>
      <c r="B3042" s="172" t="s">
        <v>4119</v>
      </c>
    </row>
    <row r="3043" spans="1:2" x14ac:dyDescent="0.2">
      <c r="A3043" s="171" t="s">
        <v>4120</v>
      </c>
      <c r="B3043" s="172" t="s">
        <v>4121</v>
      </c>
    </row>
    <row r="3044" spans="1:2" x14ac:dyDescent="0.2">
      <c r="A3044" s="171" t="s">
        <v>4122</v>
      </c>
      <c r="B3044" s="172" t="s">
        <v>3897</v>
      </c>
    </row>
    <row r="3045" spans="1:2" x14ac:dyDescent="0.2">
      <c r="A3045" s="171" t="s">
        <v>4123</v>
      </c>
      <c r="B3045" s="172" t="s">
        <v>4124</v>
      </c>
    </row>
    <row r="3046" spans="1:2" x14ac:dyDescent="0.2">
      <c r="A3046" s="171" t="s">
        <v>4125</v>
      </c>
      <c r="B3046" s="172" t="s">
        <v>4126</v>
      </c>
    </row>
    <row r="3047" spans="1:2" x14ac:dyDescent="0.2">
      <c r="A3047" s="171" t="s">
        <v>4127</v>
      </c>
      <c r="B3047" s="172" t="s">
        <v>4128</v>
      </c>
    </row>
    <row r="3048" spans="1:2" x14ac:dyDescent="0.2">
      <c r="A3048" s="171" t="s">
        <v>4129</v>
      </c>
      <c r="B3048" s="172" t="s">
        <v>4130</v>
      </c>
    </row>
    <row r="3049" spans="1:2" x14ac:dyDescent="0.2">
      <c r="A3049" s="171" t="s">
        <v>4131</v>
      </c>
      <c r="B3049" s="172" t="s">
        <v>4132</v>
      </c>
    </row>
    <row r="3050" spans="1:2" x14ac:dyDescent="0.2">
      <c r="A3050" s="171" t="s">
        <v>4133</v>
      </c>
      <c r="B3050" s="172" t="s">
        <v>4134</v>
      </c>
    </row>
    <row r="3051" spans="1:2" x14ac:dyDescent="0.2">
      <c r="A3051" s="171" t="s">
        <v>4133</v>
      </c>
      <c r="B3051" s="172" t="s">
        <v>4135</v>
      </c>
    </row>
    <row r="3052" spans="1:2" x14ac:dyDescent="0.2">
      <c r="A3052" s="171" t="s">
        <v>4136</v>
      </c>
      <c r="B3052" s="172" t="s">
        <v>4137</v>
      </c>
    </row>
    <row r="3053" spans="1:2" x14ac:dyDescent="0.2">
      <c r="A3053" s="171" t="s">
        <v>4138</v>
      </c>
      <c r="B3053" s="172" t="s">
        <v>4139</v>
      </c>
    </row>
    <row r="3054" spans="1:2" x14ac:dyDescent="0.2">
      <c r="A3054" s="171" t="s">
        <v>4140</v>
      </c>
      <c r="B3054" s="172" t="s">
        <v>4141</v>
      </c>
    </row>
    <row r="3055" spans="1:2" x14ac:dyDescent="0.2">
      <c r="A3055" s="171" t="s">
        <v>4142</v>
      </c>
      <c r="B3055" s="172" t="s">
        <v>4143</v>
      </c>
    </row>
    <row r="3056" spans="1:2" x14ac:dyDescent="0.2">
      <c r="A3056" s="171" t="s">
        <v>4144</v>
      </c>
      <c r="B3056" s="172" t="s">
        <v>4145</v>
      </c>
    </row>
    <row r="3057" spans="1:2" x14ac:dyDescent="0.2">
      <c r="A3057" s="171" t="s">
        <v>4146</v>
      </c>
      <c r="B3057" s="172" t="s">
        <v>4147</v>
      </c>
    </row>
    <row r="3058" spans="1:2" x14ac:dyDescent="0.2">
      <c r="A3058" s="171" t="s">
        <v>4148</v>
      </c>
      <c r="B3058" s="172" t="s">
        <v>4149</v>
      </c>
    </row>
    <row r="3059" spans="1:2" x14ac:dyDescent="0.2">
      <c r="A3059" s="171" t="s">
        <v>4150</v>
      </c>
      <c r="B3059" s="172" t="s">
        <v>4151</v>
      </c>
    </row>
    <row r="3060" spans="1:2" x14ac:dyDescent="0.2">
      <c r="A3060" s="171" t="s">
        <v>4150</v>
      </c>
      <c r="B3060" s="172" t="s">
        <v>4152</v>
      </c>
    </row>
    <row r="3061" spans="1:2" x14ac:dyDescent="0.2">
      <c r="A3061" s="171" t="s">
        <v>4150</v>
      </c>
      <c r="B3061" s="172" t="s">
        <v>4153</v>
      </c>
    </row>
    <row r="3062" spans="1:2" x14ac:dyDescent="0.2">
      <c r="A3062" s="171" t="s">
        <v>4154</v>
      </c>
      <c r="B3062" s="172" t="s">
        <v>4155</v>
      </c>
    </row>
    <row r="3063" spans="1:2" x14ac:dyDescent="0.2">
      <c r="A3063" s="171" t="s">
        <v>4156</v>
      </c>
      <c r="B3063" s="172" t="s">
        <v>4157</v>
      </c>
    </row>
    <row r="3064" spans="1:2" x14ac:dyDescent="0.2">
      <c r="A3064" s="171" t="s">
        <v>4158</v>
      </c>
      <c r="B3064" s="172" t="s">
        <v>4159</v>
      </c>
    </row>
    <row r="3065" spans="1:2" x14ac:dyDescent="0.2">
      <c r="A3065" s="171" t="s">
        <v>4160</v>
      </c>
      <c r="B3065" s="172" t="s">
        <v>4161</v>
      </c>
    </row>
    <row r="3066" spans="1:2" x14ac:dyDescent="0.2">
      <c r="A3066" s="171" t="s">
        <v>4162</v>
      </c>
      <c r="B3066" s="172" t="s">
        <v>4163</v>
      </c>
    </row>
    <row r="3067" spans="1:2" x14ac:dyDescent="0.2">
      <c r="A3067" s="171" t="s">
        <v>4164</v>
      </c>
      <c r="B3067" s="172" t="s">
        <v>4163</v>
      </c>
    </row>
    <row r="3068" spans="1:2" x14ac:dyDescent="0.2">
      <c r="A3068" s="171" t="s">
        <v>4165</v>
      </c>
      <c r="B3068" s="172" t="s">
        <v>4163</v>
      </c>
    </row>
    <row r="3069" spans="1:2" x14ac:dyDescent="0.2">
      <c r="A3069" s="171" t="s">
        <v>4166</v>
      </c>
      <c r="B3069" s="172" t="s">
        <v>4163</v>
      </c>
    </row>
    <row r="3070" spans="1:2" x14ac:dyDescent="0.2">
      <c r="A3070" s="171" t="s">
        <v>4167</v>
      </c>
      <c r="B3070" s="172" t="s">
        <v>4163</v>
      </c>
    </row>
    <row r="3071" spans="1:2" x14ac:dyDescent="0.2">
      <c r="A3071" s="171" t="s">
        <v>4168</v>
      </c>
      <c r="B3071" s="172" t="s">
        <v>4163</v>
      </c>
    </row>
    <row r="3072" spans="1:2" x14ac:dyDescent="0.2">
      <c r="A3072" s="171" t="s">
        <v>4169</v>
      </c>
      <c r="B3072" s="172" t="s">
        <v>4163</v>
      </c>
    </row>
    <row r="3073" spans="1:2" x14ac:dyDescent="0.2">
      <c r="A3073" s="171" t="s">
        <v>4170</v>
      </c>
      <c r="B3073" s="172" t="s">
        <v>4163</v>
      </c>
    </row>
    <row r="3074" spans="1:2" x14ac:dyDescent="0.2">
      <c r="A3074" s="171" t="s">
        <v>4171</v>
      </c>
      <c r="B3074" s="172" t="s">
        <v>4163</v>
      </c>
    </row>
    <row r="3075" spans="1:2" x14ac:dyDescent="0.2">
      <c r="A3075" s="171" t="s">
        <v>4172</v>
      </c>
      <c r="B3075" s="172" t="s">
        <v>4163</v>
      </c>
    </row>
    <row r="3076" spans="1:2" x14ac:dyDescent="0.2">
      <c r="A3076" s="171" t="s">
        <v>4173</v>
      </c>
      <c r="B3076" s="172" t="s">
        <v>4163</v>
      </c>
    </row>
    <row r="3077" spans="1:2" x14ac:dyDescent="0.2">
      <c r="A3077" s="171" t="s">
        <v>4174</v>
      </c>
      <c r="B3077" s="172" t="s">
        <v>4163</v>
      </c>
    </row>
    <row r="3078" spans="1:2" x14ac:dyDescent="0.2">
      <c r="A3078" s="171" t="s">
        <v>4175</v>
      </c>
      <c r="B3078" s="172" t="s">
        <v>4163</v>
      </c>
    </row>
    <row r="3079" spans="1:2" x14ac:dyDescent="0.2">
      <c r="A3079" s="171" t="s">
        <v>4176</v>
      </c>
      <c r="B3079" s="172" t="s">
        <v>4163</v>
      </c>
    </row>
    <row r="3080" spans="1:2" x14ac:dyDescent="0.2">
      <c r="A3080" s="171" t="s">
        <v>4177</v>
      </c>
      <c r="B3080" s="172" t="s">
        <v>4163</v>
      </c>
    </row>
    <row r="3081" spans="1:2" x14ac:dyDescent="0.2">
      <c r="A3081" s="171" t="s">
        <v>4178</v>
      </c>
      <c r="B3081" s="172" t="s">
        <v>4179</v>
      </c>
    </row>
    <row r="3082" spans="1:2" x14ac:dyDescent="0.2">
      <c r="A3082" s="171" t="s">
        <v>4178</v>
      </c>
      <c r="B3082" s="172" t="s">
        <v>4163</v>
      </c>
    </row>
    <row r="3083" spans="1:2" x14ac:dyDescent="0.2">
      <c r="A3083" s="171" t="s">
        <v>4180</v>
      </c>
      <c r="B3083" s="172" t="s">
        <v>4181</v>
      </c>
    </row>
    <row r="3084" spans="1:2" x14ac:dyDescent="0.2">
      <c r="A3084" s="171" t="s">
        <v>4180</v>
      </c>
      <c r="B3084" s="172" t="s">
        <v>4182</v>
      </c>
    </row>
    <row r="3085" spans="1:2" x14ac:dyDescent="0.2">
      <c r="A3085" s="171" t="s">
        <v>4180</v>
      </c>
      <c r="B3085" s="172" t="s">
        <v>4183</v>
      </c>
    </row>
    <row r="3086" spans="1:2" x14ac:dyDescent="0.2">
      <c r="A3086" s="171" t="s">
        <v>4184</v>
      </c>
      <c r="B3086" s="172" t="s">
        <v>4185</v>
      </c>
    </row>
    <row r="3087" spans="1:2" x14ac:dyDescent="0.2">
      <c r="A3087" s="171" t="s">
        <v>4186</v>
      </c>
      <c r="B3087" s="172" t="s">
        <v>4185</v>
      </c>
    </row>
    <row r="3088" spans="1:2" x14ac:dyDescent="0.2">
      <c r="A3088" s="171" t="s">
        <v>4187</v>
      </c>
      <c r="B3088" s="172" t="s">
        <v>4188</v>
      </c>
    </row>
    <row r="3089" spans="1:2" x14ac:dyDescent="0.2">
      <c r="A3089" s="171" t="s">
        <v>4187</v>
      </c>
      <c r="B3089" s="172" t="s">
        <v>4189</v>
      </c>
    </row>
    <row r="3090" spans="1:2" x14ac:dyDescent="0.2">
      <c r="A3090" s="171" t="s">
        <v>4190</v>
      </c>
      <c r="B3090" s="172" t="s">
        <v>4191</v>
      </c>
    </row>
    <row r="3091" spans="1:2" x14ac:dyDescent="0.2">
      <c r="A3091" s="171" t="s">
        <v>4192</v>
      </c>
      <c r="B3091" s="172" t="s">
        <v>4193</v>
      </c>
    </row>
    <row r="3092" spans="1:2" x14ac:dyDescent="0.2">
      <c r="A3092" s="171" t="s">
        <v>4194</v>
      </c>
      <c r="B3092" s="172" t="s">
        <v>4193</v>
      </c>
    </row>
    <row r="3093" spans="1:2" x14ac:dyDescent="0.2">
      <c r="A3093" s="171" t="s">
        <v>4195</v>
      </c>
      <c r="B3093" s="172" t="s">
        <v>4193</v>
      </c>
    </row>
    <row r="3094" spans="1:2" x14ac:dyDescent="0.2">
      <c r="A3094" s="171" t="s">
        <v>4196</v>
      </c>
      <c r="B3094" s="172" t="s">
        <v>4193</v>
      </c>
    </row>
    <row r="3095" spans="1:2" x14ac:dyDescent="0.2">
      <c r="A3095" s="171" t="s">
        <v>4197</v>
      </c>
      <c r="B3095" s="172" t="s">
        <v>4193</v>
      </c>
    </row>
    <row r="3096" spans="1:2" x14ac:dyDescent="0.2">
      <c r="A3096" s="171" t="s">
        <v>4198</v>
      </c>
      <c r="B3096" s="172" t="s">
        <v>4193</v>
      </c>
    </row>
    <row r="3097" spans="1:2" x14ac:dyDescent="0.2">
      <c r="A3097" s="171" t="s">
        <v>4199</v>
      </c>
      <c r="B3097" s="172" t="s">
        <v>4200</v>
      </c>
    </row>
    <row r="3098" spans="1:2" x14ac:dyDescent="0.2">
      <c r="A3098" s="171" t="s">
        <v>4199</v>
      </c>
      <c r="B3098" s="172" t="s">
        <v>4201</v>
      </c>
    </row>
    <row r="3099" spans="1:2" x14ac:dyDescent="0.2">
      <c r="A3099" s="171" t="s">
        <v>4199</v>
      </c>
      <c r="B3099" s="172" t="s">
        <v>4202</v>
      </c>
    </row>
    <row r="3100" spans="1:2" x14ac:dyDescent="0.2">
      <c r="A3100" s="171" t="s">
        <v>4199</v>
      </c>
      <c r="B3100" s="172" t="s">
        <v>4203</v>
      </c>
    </row>
    <row r="3101" spans="1:2" x14ac:dyDescent="0.2">
      <c r="A3101" s="171" t="s">
        <v>4199</v>
      </c>
      <c r="B3101" s="172" t="s">
        <v>4204</v>
      </c>
    </row>
    <row r="3102" spans="1:2" x14ac:dyDescent="0.2">
      <c r="A3102" s="171" t="s">
        <v>4199</v>
      </c>
      <c r="B3102" s="172" t="s">
        <v>4205</v>
      </c>
    </row>
    <row r="3103" spans="1:2" x14ac:dyDescent="0.2">
      <c r="A3103" s="171" t="s">
        <v>4199</v>
      </c>
      <c r="B3103" s="172" t="s">
        <v>4206</v>
      </c>
    </row>
    <row r="3104" spans="1:2" x14ac:dyDescent="0.2">
      <c r="A3104" s="171" t="s">
        <v>4207</v>
      </c>
      <c r="B3104" s="172" t="s">
        <v>4208</v>
      </c>
    </row>
    <row r="3105" spans="1:2" x14ac:dyDescent="0.2">
      <c r="A3105" s="171" t="s">
        <v>4209</v>
      </c>
      <c r="B3105" s="172" t="s">
        <v>4208</v>
      </c>
    </row>
    <row r="3106" spans="1:2" x14ac:dyDescent="0.2">
      <c r="A3106" s="171" t="s">
        <v>4210</v>
      </c>
      <c r="B3106" s="172" t="s">
        <v>4208</v>
      </c>
    </row>
    <row r="3107" spans="1:2" x14ac:dyDescent="0.2">
      <c r="A3107" s="171" t="s">
        <v>4211</v>
      </c>
      <c r="B3107" s="172" t="s">
        <v>4212</v>
      </c>
    </row>
    <row r="3108" spans="1:2" x14ac:dyDescent="0.2">
      <c r="A3108" s="171" t="s">
        <v>4213</v>
      </c>
      <c r="B3108" s="172" t="s">
        <v>4212</v>
      </c>
    </row>
    <row r="3109" spans="1:2" x14ac:dyDescent="0.2">
      <c r="A3109" s="171" t="s">
        <v>4214</v>
      </c>
      <c r="B3109" s="172" t="s">
        <v>4212</v>
      </c>
    </row>
    <row r="3110" spans="1:2" x14ac:dyDescent="0.2">
      <c r="A3110" s="171" t="s">
        <v>4214</v>
      </c>
      <c r="B3110" s="172" t="s">
        <v>4215</v>
      </c>
    </row>
    <row r="3111" spans="1:2" x14ac:dyDescent="0.2">
      <c r="A3111" s="171" t="s">
        <v>4216</v>
      </c>
      <c r="B3111" s="172" t="s">
        <v>4217</v>
      </c>
    </row>
    <row r="3112" spans="1:2" x14ac:dyDescent="0.2">
      <c r="A3112" s="171" t="s">
        <v>4218</v>
      </c>
      <c r="B3112" s="172" t="s">
        <v>4217</v>
      </c>
    </row>
    <row r="3113" spans="1:2" x14ac:dyDescent="0.2">
      <c r="A3113" s="171" t="s">
        <v>4219</v>
      </c>
      <c r="B3113" s="172" t="s">
        <v>4220</v>
      </c>
    </row>
    <row r="3114" spans="1:2" x14ac:dyDescent="0.2">
      <c r="A3114" s="171" t="s">
        <v>4221</v>
      </c>
      <c r="B3114" s="172" t="s">
        <v>4222</v>
      </c>
    </row>
    <row r="3115" spans="1:2" x14ac:dyDescent="0.2">
      <c r="A3115" s="171" t="s">
        <v>4223</v>
      </c>
      <c r="B3115" s="172" t="s">
        <v>4222</v>
      </c>
    </row>
    <row r="3116" spans="1:2" x14ac:dyDescent="0.2">
      <c r="A3116" s="171" t="s">
        <v>4224</v>
      </c>
      <c r="B3116" s="172" t="s">
        <v>4225</v>
      </c>
    </row>
    <row r="3117" spans="1:2" x14ac:dyDescent="0.2">
      <c r="A3117" s="171" t="s">
        <v>4226</v>
      </c>
      <c r="B3117" s="172" t="s">
        <v>4222</v>
      </c>
    </row>
    <row r="3118" spans="1:2" x14ac:dyDescent="0.2">
      <c r="A3118" s="171" t="s">
        <v>4227</v>
      </c>
      <c r="B3118" s="172" t="s">
        <v>4222</v>
      </c>
    </row>
    <row r="3119" spans="1:2" x14ac:dyDescent="0.2">
      <c r="A3119" s="171" t="s">
        <v>4228</v>
      </c>
      <c r="B3119" s="172" t="s">
        <v>4222</v>
      </c>
    </row>
    <row r="3120" spans="1:2" x14ac:dyDescent="0.2">
      <c r="A3120" s="171" t="s">
        <v>4229</v>
      </c>
      <c r="B3120" s="172" t="s">
        <v>4222</v>
      </c>
    </row>
    <row r="3121" spans="1:2" x14ac:dyDescent="0.2">
      <c r="A3121" s="171" t="s">
        <v>4230</v>
      </c>
      <c r="B3121" s="172" t="s">
        <v>4222</v>
      </c>
    </row>
    <row r="3122" spans="1:2" x14ac:dyDescent="0.2">
      <c r="A3122" s="171" t="s">
        <v>4231</v>
      </c>
      <c r="B3122" s="172" t="s">
        <v>4222</v>
      </c>
    </row>
    <row r="3123" spans="1:2" x14ac:dyDescent="0.2">
      <c r="A3123" s="171" t="s">
        <v>4232</v>
      </c>
      <c r="B3123" s="172" t="s">
        <v>4222</v>
      </c>
    </row>
    <row r="3124" spans="1:2" x14ac:dyDescent="0.2">
      <c r="A3124" s="171" t="s">
        <v>4233</v>
      </c>
      <c r="B3124" s="172" t="s">
        <v>4222</v>
      </c>
    </row>
    <row r="3125" spans="1:2" x14ac:dyDescent="0.2">
      <c r="A3125" s="171" t="s">
        <v>4234</v>
      </c>
      <c r="B3125" s="172" t="s">
        <v>4222</v>
      </c>
    </row>
    <row r="3126" spans="1:2" x14ac:dyDescent="0.2">
      <c r="A3126" s="171" t="s">
        <v>4235</v>
      </c>
      <c r="B3126" s="172" t="s">
        <v>4222</v>
      </c>
    </row>
    <row r="3127" spans="1:2" x14ac:dyDescent="0.2">
      <c r="A3127" s="171" t="s">
        <v>4236</v>
      </c>
      <c r="B3127" s="172" t="s">
        <v>4222</v>
      </c>
    </row>
    <row r="3128" spans="1:2" x14ac:dyDescent="0.2">
      <c r="A3128" s="171" t="s">
        <v>4237</v>
      </c>
      <c r="B3128" s="172" t="s">
        <v>4222</v>
      </c>
    </row>
    <row r="3129" spans="1:2" x14ac:dyDescent="0.2">
      <c r="A3129" s="171" t="s">
        <v>4238</v>
      </c>
      <c r="B3129" s="172" t="s">
        <v>4222</v>
      </c>
    </row>
    <row r="3130" spans="1:2" x14ac:dyDescent="0.2">
      <c r="A3130" s="171" t="s">
        <v>4239</v>
      </c>
      <c r="B3130" s="172" t="s">
        <v>4222</v>
      </c>
    </row>
    <row r="3131" spans="1:2" x14ac:dyDescent="0.2">
      <c r="A3131" s="171" t="s">
        <v>4240</v>
      </c>
      <c r="B3131" s="172" t="s">
        <v>4222</v>
      </c>
    </row>
    <row r="3132" spans="1:2" x14ac:dyDescent="0.2">
      <c r="A3132" s="171" t="s">
        <v>4241</v>
      </c>
      <c r="B3132" s="172" t="s">
        <v>4222</v>
      </c>
    </row>
    <row r="3133" spans="1:2" x14ac:dyDescent="0.2">
      <c r="A3133" s="171" t="s">
        <v>4242</v>
      </c>
      <c r="B3133" s="172" t="s">
        <v>4222</v>
      </c>
    </row>
    <row r="3134" spans="1:2" x14ac:dyDescent="0.2">
      <c r="A3134" s="171" t="s">
        <v>4243</v>
      </c>
      <c r="B3134" s="172" t="s">
        <v>4222</v>
      </c>
    </row>
    <row r="3135" spans="1:2" x14ac:dyDescent="0.2">
      <c r="A3135" s="171" t="s">
        <v>4244</v>
      </c>
      <c r="B3135" s="172" t="s">
        <v>4222</v>
      </c>
    </row>
    <row r="3136" spans="1:2" x14ac:dyDescent="0.2">
      <c r="A3136" s="171" t="s">
        <v>4245</v>
      </c>
      <c r="B3136" s="172" t="s">
        <v>4222</v>
      </c>
    </row>
    <row r="3137" spans="1:2" x14ac:dyDescent="0.2">
      <c r="A3137" s="171" t="s">
        <v>4246</v>
      </c>
      <c r="B3137" s="172" t="s">
        <v>4222</v>
      </c>
    </row>
    <row r="3138" spans="1:2" x14ac:dyDescent="0.2">
      <c r="A3138" s="171" t="s">
        <v>4247</v>
      </c>
      <c r="B3138" s="172" t="s">
        <v>4222</v>
      </c>
    </row>
    <row r="3139" spans="1:2" x14ac:dyDescent="0.2">
      <c r="A3139" s="171" t="s">
        <v>4248</v>
      </c>
      <c r="B3139" s="172" t="s">
        <v>4249</v>
      </c>
    </row>
    <row r="3140" spans="1:2" x14ac:dyDescent="0.2">
      <c r="A3140" s="171" t="s">
        <v>4250</v>
      </c>
      <c r="B3140" s="172" t="s">
        <v>4249</v>
      </c>
    </row>
    <row r="3141" spans="1:2" x14ac:dyDescent="0.2">
      <c r="A3141" s="171" t="s">
        <v>4251</v>
      </c>
      <c r="B3141" s="172" t="s">
        <v>4249</v>
      </c>
    </row>
    <row r="3142" spans="1:2" x14ac:dyDescent="0.2">
      <c r="A3142" s="171" t="s">
        <v>4252</v>
      </c>
      <c r="B3142" s="172" t="s">
        <v>4249</v>
      </c>
    </row>
    <row r="3143" spans="1:2" x14ac:dyDescent="0.2">
      <c r="A3143" s="171" t="s">
        <v>4253</v>
      </c>
      <c r="B3143" s="172" t="s">
        <v>4249</v>
      </c>
    </row>
    <row r="3144" spans="1:2" x14ac:dyDescent="0.2">
      <c r="A3144" s="171" t="s">
        <v>4254</v>
      </c>
      <c r="B3144" s="172" t="s">
        <v>4249</v>
      </c>
    </row>
    <row r="3145" spans="1:2" x14ac:dyDescent="0.2">
      <c r="A3145" s="171" t="s">
        <v>4255</v>
      </c>
      <c r="B3145" s="172" t="s">
        <v>4256</v>
      </c>
    </row>
    <row r="3146" spans="1:2" x14ac:dyDescent="0.2">
      <c r="A3146" s="171" t="s">
        <v>4257</v>
      </c>
      <c r="B3146" s="172" t="s">
        <v>4256</v>
      </c>
    </row>
    <row r="3147" spans="1:2" x14ac:dyDescent="0.2">
      <c r="A3147" s="171" t="s">
        <v>4258</v>
      </c>
      <c r="B3147" s="172" t="s">
        <v>4256</v>
      </c>
    </row>
    <row r="3148" spans="1:2" x14ac:dyDescent="0.2">
      <c r="A3148" s="171" t="s">
        <v>4259</v>
      </c>
      <c r="B3148" s="172" t="s">
        <v>4256</v>
      </c>
    </row>
    <row r="3149" spans="1:2" x14ac:dyDescent="0.2">
      <c r="A3149" s="171" t="s">
        <v>4260</v>
      </c>
      <c r="B3149" s="172" t="s">
        <v>4256</v>
      </c>
    </row>
    <row r="3150" spans="1:2" x14ac:dyDescent="0.2">
      <c r="A3150" s="171" t="s">
        <v>4261</v>
      </c>
      <c r="B3150" s="172" t="s">
        <v>4262</v>
      </c>
    </row>
    <row r="3151" spans="1:2" x14ac:dyDescent="0.2">
      <c r="A3151" s="171" t="s">
        <v>4263</v>
      </c>
      <c r="B3151" s="172" t="s">
        <v>4262</v>
      </c>
    </row>
    <row r="3152" spans="1:2" x14ac:dyDescent="0.2">
      <c r="A3152" s="171" t="s">
        <v>4264</v>
      </c>
      <c r="B3152" s="172" t="s">
        <v>4262</v>
      </c>
    </row>
    <row r="3153" spans="1:2" x14ac:dyDescent="0.2">
      <c r="A3153" s="171" t="s">
        <v>4265</v>
      </c>
      <c r="B3153" s="172" t="s">
        <v>4262</v>
      </c>
    </row>
    <row r="3154" spans="1:2" x14ac:dyDescent="0.2">
      <c r="A3154" s="171" t="s">
        <v>4266</v>
      </c>
      <c r="B3154" s="172" t="s">
        <v>4267</v>
      </c>
    </row>
    <row r="3155" spans="1:2" x14ac:dyDescent="0.2">
      <c r="A3155" s="171" t="s">
        <v>4268</v>
      </c>
      <c r="B3155" s="172" t="s">
        <v>4267</v>
      </c>
    </row>
    <row r="3156" spans="1:2" x14ac:dyDescent="0.2">
      <c r="A3156" s="171" t="s">
        <v>4269</v>
      </c>
      <c r="B3156" s="172" t="s">
        <v>4267</v>
      </c>
    </row>
    <row r="3157" spans="1:2" x14ac:dyDescent="0.2">
      <c r="A3157" s="171" t="s">
        <v>4270</v>
      </c>
      <c r="B3157" s="172" t="s">
        <v>4271</v>
      </c>
    </row>
    <row r="3158" spans="1:2" x14ac:dyDescent="0.2">
      <c r="A3158" s="171" t="s">
        <v>4272</v>
      </c>
      <c r="B3158" s="172" t="s">
        <v>4271</v>
      </c>
    </row>
    <row r="3159" spans="1:2" x14ac:dyDescent="0.2">
      <c r="A3159" s="171" t="s">
        <v>4273</v>
      </c>
      <c r="B3159" s="172" t="s">
        <v>4271</v>
      </c>
    </row>
    <row r="3160" spans="1:2" x14ac:dyDescent="0.2">
      <c r="A3160" s="171" t="s">
        <v>4274</v>
      </c>
      <c r="B3160" s="172" t="s">
        <v>4275</v>
      </c>
    </row>
    <row r="3161" spans="1:2" x14ac:dyDescent="0.2">
      <c r="A3161" s="171" t="s">
        <v>4276</v>
      </c>
      <c r="B3161" s="172" t="s">
        <v>4275</v>
      </c>
    </row>
    <row r="3162" spans="1:2" x14ac:dyDescent="0.2">
      <c r="A3162" s="171" t="s">
        <v>4277</v>
      </c>
      <c r="B3162" s="172" t="s">
        <v>3802</v>
      </c>
    </row>
    <row r="3163" spans="1:2" x14ac:dyDescent="0.2">
      <c r="A3163" s="171" t="s">
        <v>4278</v>
      </c>
      <c r="B3163" s="172" t="s">
        <v>3802</v>
      </c>
    </row>
    <row r="3164" spans="1:2" x14ac:dyDescent="0.2">
      <c r="A3164" s="171" t="s">
        <v>4279</v>
      </c>
      <c r="B3164" s="172" t="s">
        <v>4280</v>
      </c>
    </row>
    <row r="3165" spans="1:2" x14ac:dyDescent="0.2">
      <c r="A3165" s="171" t="s">
        <v>4281</v>
      </c>
      <c r="B3165" s="172" t="s">
        <v>4280</v>
      </c>
    </row>
    <row r="3166" spans="1:2" x14ac:dyDescent="0.2">
      <c r="A3166" s="171" t="s">
        <v>4282</v>
      </c>
      <c r="B3166" s="172" t="s">
        <v>4283</v>
      </c>
    </row>
    <row r="3167" spans="1:2" x14ac:dyDescent="0.2">
      <c r="A3167" s="171" t="s">
        <v>4284</v>
      </c>
      <c r="B3167" s="172" t="s">
        <v>4283</v>
      </c>
    </row>
    <row r="3168" spans="1:2" x14ac:dyDescent="0.2">
      <c r="A3168" s="171" t="s">
        <v>4285</v>
      </c>
      <c r="B3168" s="172" t="s">
        <v>4286</v>
      </c>
    </row>
    <row r="3169" spans="1:2" x14ac:dyDescent="0.2">
      <c r="A3169" s="171" t="s">
        <v>4287</v>
      </c>
      <c r="B3169" s="172" t="s">
        <v>4286</v>
      </c>
    </row>
    <row r="3170" spans="1:2" x14ac:dyDescent="0.2">
      <c r="A3170" s="171" t="s">
        <v>4287</v>
      </c>
      <c r="B3170" s="172" t="s">
        <v>4288</v>
      </c>
    </row>
    <row r="3171" spans="1:2" x14ac:dyDescent="0.2">
      <c r="A3171" s="171" t="s">
        <v>4289</v>
      </c>
      <c r="B3171" s="172" t="s">
        <v>3558</v>
      </c>
    </row>
    <row r="3172" spans="1:2" x14ac:dyDescent="0.2">
      <c r="A3172" s="171" t="s">
        <v>4290</v>
      </c>
      <c r="B3172" s="172" t="s">
        <v>4291</v>
      </c>
    </row>
    <row r="3173" spans="1:2" x14ac:dyDescent="0.2">
      <c r="A3173" s="171" t="s">
        <v>4292</v>
      </c>
      <c r="B3173" s="172" t="s">
        <v>4293</v>
      </c>
    </row>
    <row r="3174" spans="1:2" x14ac:dyDescent="0.2">
      <c r="A3174" s="171" t="s">
        <v>4294</v>
      </c>
      <c r="B3174" s="172" t="s">
        <v>4295</v>
      </c>
    </row>
    <row r="3175" spans="1:2" x14ac:dyDescent="0.2">
      <c r="A3175" s="171" t="s">
        <v>4296</v>
      </c>
      <c r="B3175" s="172" t="s">
        <v>4297</v>
      </c>
    </row>
    <row r="3176" spans="1:2" x14ac:dyDescent="0.2">
      <c r="A3176" s="171" t="s">
        <v>4298</v>
      </c>
      <c r="B3176" s="172" t="s">
        <v>4299</v>
      </c>
    </row>
    <row r="3177" spans="1:2" x14ac:dyDescent="0.2">
      <c r="A3177" s="171" t="s">
        <v>4300</v>
      </c>
      <c r="B3177" s="172" t="s">
        <v>4301</v>
      </c>
    </row>
    <row r="3178" spans="1:2" x14ac:dyDescent="0.2">
      <c r="A3178" s="171" t="s">
        <v>4302</v>
      </c>
      <c r="B3178" s="172" t="s">
        <v>4301</v>
      </c>
    </row>
    <row r="3179" spans="1:2" x14ac:dyDescent="0.2">
      <c r="A3179" s="171" t="s">
        <v>4303</v>
      </c>
      <c r="B3179" s="172" t="s">
        <v>4301</v>
      </c>
    </row>
    <row r="3180" spans="1:2" x14ac:dyDescent="0.2">
      <c r="A3180" s="171" t="s">
        <v>4304</v>
      </c>
      <c r="B3180" s="172" t="s">
        <v>4301</v>
      </c>
    </row>
    <row r="3181" spans="1:2" x14ac:dyDescent="0.2">
      <c r="A3181" s="171" t="s">
        <v>4305</v>
      </c>
      <c r="B3181" s="172" t="s">
        <v>4301</v>
      </c>
    </row>
    <row r="3182" spans="1:2" x14ac:dyDescent="0.2">
      <c r="A3182" s="171" t="s">
        <v>4306</v>
      </c>
      <c r="B3182" s="172" t="s">
        <v>4301</v>
      </c>
    </row>
    <row r="3183" spans="1:2" x14ac:dyDescent="0.2">
      <c r="A3183" s="171" t="s">
        <v>4307</v>
      </c>
      <c r="B3183" s="172" t="s">
        <v>4301</v>
      </c>
    </row>
    <row r="3184" spans="1:2" x14ac:dyDescent="0.2">
      <c r="A3184" s="171" t="s">
        <v>4308</v>
      </c>
      <c r="B3184" s="172" t="s">
        <v>4301</v>
      </c>
    </row>
    <row r="3185" spans="1:2" x14ac:dyDescent="0.2">
      <c r="A3185" s="171" t="s">
        <v>4309</v>
      </c>
      <c r="B3185" s="172" t="s">
        <v>4310</v>
      </c>
    </row>
    <row r="3186" spans="1:2" x14ac:dyDescent="0.2">
      <c r="A3186" s="171" t="s">
        <v>4311</v>
      </c>
      <c r="B3186" s="172" t="s">
        <v>4310</v>
      </c>
    </row>
    <row r="3187" spans="1:2" x14ac:dyDescent="0.2">
      <c r="A3187" s="171" t="s">
        <v>4312</v>
      </c>
      <c r="B3187" s="172" t="s">
        <v>4310</v>
      </c>
    </row>
    <row r="3188" spans="1:2" x14ac:dyDescent="0.2">
      <c r="A3188" s="171" t="s">
        <v>4313</v>
      </c>
      <c r="B3188" s="172" t="s">
        <v>4310</v>
      </c>
    </row>
    <row r="3189" spans="1:2" x14ac:dyDescent="0.2">
      <c r="A3189" s="171" t="s">
        <v>4314</v>
      </c>
      <c r="B3189" s="172" t="s">
        <v>4315</v>
      </c>
    </row>
    <row r="3190" spans="1:2" x14ac:dyDescent="0.2">
      <c r="A3190" s="171" t="s">
        <v>4316</v>
      </c>
      <c r="B3190" s="172" t="s">
        <v>4317</v>
      </c>
    </row>
    <row r="3191" spans="1:2" x14ac:dyDescent="0.2">
      <c r="A3191" s="171" t="s">
        <v>4316</v>
      </c>
      <c r="B3191" s="172" t="s">
        <v>4318</v>
      </c>
    </row>
    <row r="3192" spans="1:2" x14ac:dyDescent="0.2">
      <c r="A3192" s="171" t="s">
        <v>4316</v>
      </c>
      <c r="B3192" s="172" t="s">
        <v>4315</v>
      </c>
    </row>
    <row r="3193" spans="1:2" x14ac:dyDescent="0.2">
      <c r="A3193" s="171" t="s">
        <v>4316</v>
      </c>
      <c r="B3193" s="172" t="s">
        <v>4319</v>
      </c>
    </row>
    <row r="3194" spans="1:2" x14ac:dyDescent="0.2">
      <c r="A3194" s="171" t="s">
        <v>4320</v>
      </c>
      <c r="B3194" s="172" t="s">
        <v>4321</v>
      </c>
    </row>
    <row r="3195" spans="1:2" x14ac:dyDescent="0.2">
      <c r="A3195" s="171" t="s">
        <v>4322</v>
      </c>
      <c r="B3195" s="172" t="s">
        <v>4321</v>
      </c>
    </row>
    <row r="3196" spans="1:2" x14ac:dyDescent="0.2">
      <c r="A3196" s="171" t="s">
        <v>4323</v>
      </c>
      <c r="B3196" s="172" t="s">
        <v>4321</v>
      </c>
    </row>
    <row r="3197" spans="1:2" x14ac:dyDescent="0.2">
      <c r="A3197" s="171" t="s">
        <v>4324</v>
      </c>
      <c r="B3197" s="172" t="s">
        <v>4325</v>
      </c>
    </row>
    <row r="3198" spans="1:2" x14ac:dyDescent="0.2">
      <c r="A3198" s="171" t="s">
        <v>4326</v>
      </c>
      <c r="B3198" s="172" t="s">
        <v>4325</v>
      </c>
    </row>
    <row r="3199" spans="1:2" x14ac:dyDescent="0.2">
      <c r="A3199" s="171" t="s">
        <v>4327</v>
      </c>
      <c r="B3199" s="172" t="s">
        <v>4328</v>
      </c>
    </row>
    <row r="3200" spans="1:2" x14ac:dyDescent="0.2">
      <c r="A3200" s="171" t="s">
        <v>4329</v>
      </c>
      <c r="B3200" s="172" t="s">
        <v>4330</v>
      </c>
    </row>
    <row r="3201" spans="1:2" x14ac:dyDescent="0.2">
      <c r="A3201" s="171" t="s">
        <v>4331</v>
      </c>
      <c r="B3201" s="172" t="s">
        <v>4332</v>
      </c>
    </row>
    <row r="3202" spans="1:2" x14ac:dyDescent="0.2">
      <c r="A3202" s="171" t="s">
        <v>4333</v>
      </c>
      <c r="B3202" s="172" t="s">
        <v>4334</v>
      </c>
    </row>
    <row r="3203" spans="1:2" x14ac:dyDescent="0.2">
      <c r="A3203" s="171" t="s">
        <v>4335</v>
      </c>
      <c r="B3203" s="172" t="s">
        <v>4336</v>
      </c>
    </row>
    <row r="3204" spans="1:2" x14ac:dyDescent="0.2">
      <c r="A3204" s="171" t="s">
        <v>4337</v>
      </c>
      <c r="B3204" s="172" t="s">
        <v>4338</v>
      </c>
    </row>
    <row r="3205" spans="1:2" x14ac:dyDescent="0.2">
      <c r="A3205" s="171" t="s">
        <v>4339</v>
      </c>
      <c r="B3205" s="172" t="s">
        <v>4340</v>
      </c>
    </row>
    <row r="3206" spans="1:2" x14ac:dyDescent="0.2">
      <c r="A3206" s="171" t="s">
        <v>4341</v>
      </c>
      <c r="B3206" s="172" t="s">
        <v>4342</v>
      </c>
    </row>
    <row r="3207" spans="1:2" x14ac:dyDescent="0.2">
      <c r="A3207" s="171" t="s">
        <v>4343</v>
      </c>
      <c r="B3207" s="172" t="s">
        <v>3895</v>
      </c>
    </row>
    <row r="3208" spans="1:2" x14ac:dyDescent="0.2">
      <c r="A3208" s="171" t="s">
        <v>4344</v>
      </c>
      <c r="B3208" s="172" t="s">
        <v>4345</v>
      </c>
    </row>
    <row r="3209" spans="1:2" x14ac:dyDescent="0.2">
      <c r="A3209" s="171" t="s">
        <v>4346</v>
      </c>
      <c r="B3209" s="172" t="s">
        <v>4347</v>
      </c>
    </row>
    <row r="3210" spans="1:2" x14ac:dyDescent="0.2">
      <c r="A3210" s="171" t="s">
        <v>4348</v>
      </c>
      <c r="B3210" s="172" t="s">
        <v>4349</v>
      </c>
    </row>
    <row r="3211" spans="1:2" x14ac:dyDescent="0.2">
      <c r="A3211" s="171" t="s">
        <v>4350</v>
      </c>
      <c r="B3211" s="172" t="s">
        <v>4351</v>
      </c>
    </row>
    <row r="3212" spans="1:2" x14ac:dyDescent="0.2">
      <c r="A3212" s="171" t="s">
        <v>4352</v>
      </c>
      <c r="B3212" s="172" t="s">
        <v>4353</v>
      </c>
    </row>
    <row r="3213" spans="1:2" x14ac:dyDescent="0.2">
      <c r="A3213" s="171" t="s">
        <v>4354</v>
      </c>
      <c r="B3213" s="172" t="s">
        <v>4355</v>
      </c>
    </row>
    <row r="3214" spans="1:2" x14ac:dyDescent="0.2">
      <c r="A3214" s="171" t="s">
        <v>4356</v>
      </c>
      <c r="B3214" s="172" t="s">
        <v>4357</v>
      </c>
    </row>
    <row r="3215" spans="1:2" x14ac:dyDescent="0.2">
      <c r="A3215" s="171" t="s">
        <v>4358</v>
      </c>
      <c r="B3215" s="172" t="s">
        <v>4359</v>
      </c>
    </row>
    <row r="3216" spans="1:2" x14ac:dyDescent="0.2">
      <c r="A3216" s="171" t="s">
        <v>4360</v>
      </c>
      <c r="B3216" s="172" t="s">
        <v>4361</v>
      </c>
    </row>
    <row r="3217" spans="1:2" x14ac:dyDescent="0.2">
      <c r="A3217" s="171" t="s">
        <v>4362</v>
      </c>
      <c r="B3217" s="172" t="s">
        <v>4361</v>
      </c>
    </row>
    <row r="3218" spans="1:2" x14ac:dyDescent="0.2">
      <c r="A3218" s="171" t="s">
        <v>4363</v>
      </c>
      <c r="B3218" s="172" t="s">
        <v>4361</v>
      </c>
    </row>
    <row r="3219" spans="1:2" x14ac:dyDescent="0.2">
      <c r="A3219" s="171" t="s">
        <v>4364</v>
      </c>
      <c r="B3219" s="172" t="s">
        <v>4365</v>
      </c>
    </row>
    <row r="3220" spans="1:2" x14ac:dyDescent="0.2">
      <c r="A3220" s="171" t="s">
        <v>4366</v>
      </c>
      <c r="B3220" s="172" t="s">
        <v>4365</v>
      </c>
    </row>
    <row r="3221" spans="1:2" x14ac:dyDescent="0.2">
      <c r="A3221" s="171" t="s">
        <v>4367</v>
      </c>
      <c r="B3221" s="172" t="s">
        <v>4365</v>
      </c>
    </row>
    <row r="3222" spans="1:2" x14ac:dyDescent="0.2">
      <c r="A3222" s="171" t="s">
        <v>4368</v>
      </c>
      <c r="B3222" s="172" t="s">
        <v>4369</v>
      </c>
    </row>
    <row r="3223" spans="1:2" x14ac:dyDescent="0.2">
      <c r="A3223" s="171" t="s">
        <v>4370</v>
      </c>
      <c r="B3223" s="172" t="s">
        <v>4369</v>
      </c>
    </row>
    <row r="3224" spans="1:2" x14ac:dyDescent="0.2">
      <c r="A3224" s="171" t="s">
        <v>4371</v>
      </c>
      <c r="B3224" s="172" t="s">
        <v>4369</v>
      </c>
    </row>
    <row r="3225" spans="1:2" x14ac:dyDescent="0.2">
      <c r="A3225" s="171" t="s">
        <v>4372</v>
      </c>
      <c r="B3225" s="172" t="s">
        <v>4373</v>
      </c>
    </row>
    <row r="3226" spans="1:2" x14ac:dyDescent="0.2">
      <c r="A3226" s="171" t="s">
        <v>4374</v>
      </c>
      <c r="B3226" s="172" t="s">
        <v>4373</v>
      </c>
    </row>
    <row r="3227" spans="1:2" x14ac:dyDescent="0.2">
      <c r="A3227" s="171" t="s">
        <v>4375</v>
      </c>
      <c r="B3227" s="172" t="s">
        <v>4376</v>
      </c>
    </row>
    <row r="3228" spans="1:2" x14ac:dyDescent="0.2">
      <c r="A3228" s="171" t="s">
        <v>4377</v>
      </c>
      <c r="B3228" s="172" t="s">
        <v>4378</v>
      </c>
    </row>
    <row r="3229" spans="1:2" x14ac:dyDescent="0.2">
      <c r="A3229" s="171" t="s">
        <v>4377</v>
      </c>
      <c r="B3229" s="172" t="s">
        <v>4376</v>
      </c>
    </row>
    <row r="3230" spans="1:2" x14ac:dyDescent="0.2">
      <c r="A3230" s="171" t="s">
        <v>4379</v>
      </c>
      <c r="B3230" s="172" t="s">
        <v>4380</v>
      </c>
    </row>
    <row r="3231" spans="1:2" x14ac:dyDescent="0.2">
      <c r="A3231" s="171" t="s">
        <v>4381</v>
      </c>
      <c r="B3231" s="172" t="s">
        <v>4382</v>
      </c>
    </row>
    <row r="3232" spans="1:2" x14ac:dyDescent="0.2">
      <c r="A3232" s="171" t="s">
        <v>4383</v>
      </c>
      <c r="B3232" s="172" t="s">
        <v>4384</v>
      </c>
    </row>
    <row r="3233" spans="1:2" x14ac:dyDescent="0.2">
      <c r="A3233" s="171" t="s">
        <v>4385</v>
      </c>
      <c r="B3233" s="172" t="s">
        <v>4386</v>
      </c>
    </row>
    <row r="3234" spans="1:2" x14ac:dyDescent="0.2">
      <c r="A3234" s="171" t="s">
        <v>4387</v>
      </c>
      <c r="B3234" s="172" t="s">
        <v>4388</v>
      </c>
    </row>
    <row r="3235" spans="1:2" x14ac:dyDescent="0.2">
      <c r="A3235" s="171" t="s">
        <v>4389</v>
      </c>
      <c r="B3235" s="172" t="s">
        <v>4390</v>
      </c>
    </row>
    <row r="3236" spans="1:2" x14ac:dyDescent="0.2">
      <c r="A3236" s="171" t="s">
        <v>4391</v>
      </c>
      <c r="B3236" s="172" t="s">
        <v>3558</v>
      </c>
    </row>
    <row r="3237" spans="1:2" x14ac:dyDescent="0.2">
      <c r="A3237" s="171" t="s">
        <v>4392</v>
      </c>
      <c r="B3237" s="172" t="s">
        <v>4393</v>
      </c>
    </row>
    <row r="3238" spans="1:2" x14ac:dyDescent="0.2">
      <c r="A3238" s="171" t="s">
        <v>4394</v>
      </c>
      <c r="B3238" s="172" t="s">
        <v>4395</v>
      </c>
    </row>
    <row r="3239" spans="1:2" x14ac:dyDescent="0.2">
      <c r="A3239" s="171" t="s">
        <v>4396</v>
      </c>
      <c r="B3239" s="172" t="s">
        <v>4397</v>
      </c>
    </row>
    <row r="3240" spans="1:2" x14ac:dyDescent="0.2">
      <c r="A3240" s="171" t="s">
        <v>4398</v>
      </c>
      <c r="B3240" s="172" t="s">
        <v>4399</v>
      </c>
    </row>
    <row r="3241" spans="1:2" x14ac:dyDescent="0.2">
      <c r="A3241" s="171" t="s">
        <v>4400</v>
      </c>
      <c r="B3241" s="172" t="s">
        <v>4401</v>
      </c>
    </row>
    <row r="3242" spans="1:2" x14ac:dyDescent="0.2">
      <c r="A3242" s="171" t="s">
        <v>4402</v>
      </c>
      <c r="B3242" s="172" t="s">
        <v>4403</v>
      </c>
    </row>
    <row r="3243" spans="1:2" x14ac:dyDescent="0.2">
      <c r="A3243" s="171" t="s">
        <v>4404</v>
      </c>
      <c r="B3243" s="172" t="s">
        <v>4403</v>
      </c>
    </row>
    <row r="3244" spans="1:2" x14ac:dyDescent="0.2">
      <c r="A3244" s="171" t="s">
        <v>4405</v>
      </c>
      <c r="B3244" s="172" t="s">
        <v>4403</v>
      </c>
    </row>
    <row r="3245" spans="1:2" x14ac:dyDescent="0.2">
      <c r="A3245" s="171" t="s">
        <v>4406</v>
      </c>
      <c r="B3245" s="172" t="s">
        <v>4403</v>
      </c>
    </row>
    <row r="3246" spans="1:2" x14ac:dyDescent="0.2">
      <c r="A3246" s="171" t="s">
        <v>4407</v>
      </c>
      <c r="B3246" s="172" t="s">
        <v>4403</v>
      </c>
    </row>
    <row r="3247" spans="1:2" x14ac:dyDescent="0.2">
      <c r="A3247" s="171" t="s">
        <v>4408</v>
      </c>
      <c r="B3247" s="172" t="s">
        <v>4403</v>
      </c>
    </row>
    <row r="3248" spans="1:2" x14ac:dyDescent="0.2">
      <c r="A3248" s="171" t="s">
        <v>4409</v>
      </c>
      <c r="B3248" s="172" t="s">
        <v>4403</v>
      </c>
    </row>
    <row r="3249" spans="1:2" x14ac:dyDescent="0.2">
      <c r="A3249" s="171" t="s">
        <v>4410</v>
      </c>
      <c r="B3249" s="172" t="s">
        <v>4403</v>
      </c>
    </row>
    <row r="3250" spans="1:2" x14ac:dyDescent="0.2">
      <c r="A3250" s="171" t="s">
        <v>4411</v>
      </c>
      <c r="B3250" s="172" t="s">
        <v>4403</v>
      </c>
    </row>
    <row r="3251" spans="1:2" x14ac:dyDescent="0.2">
      <c r="A3251" s="171" t="s">
        <v>4412</v>
      </c>
      <c r="B3251" s="172" t="s">
        <v>4403</v>
      </c>
    </row>
    <row r="3252" spans="1:2" x14ac:dyDescent="0.2">
      <c r="A3252" s="171" t="s">
        <v>4413</v>
      </c>
      <c r="B3252" s="172" t="s">
        <v>4403</v>
      </c>
    </row>
    <row r="3253" spans="1:2" x14ac:dyDescent="0.2">
      <c r="A3253" s="171" t="s">
        <v>4414</v>
      </c>
      <c r="B3253" s="172" t="s">
        <v>4403</v>
      </c>
    </row>
    <row r="3254" spans="1:2" x14ac:dyDescent="0.2">
      <c r="A3254" s="171" t="s">
        <v>4415</v>
      </c>
      <c r="B3254" s="172" t="s">
        <v>4403</v>
      </c>
    </row>
    <row r="3255" spans="1:2" x14ac:dyDescent="0.2">
      <c r="A3255" s="171" t="s">
        <v>4416</v>
      </c>
      <c r="B3255" s="172" t="s">
        <v>4403</v>
      </c>
    </row>
    <row r="3256" spans="1:2" x14ac:dyDescent="0.2">
      <c r="A3256" s="171" t="s">
        <v>4417</v>
      </c>
      <c r="B3256" s="172" t="s">
        <v>4403</v>
      </c>
    </row>
    <row r="3257" spans="1:2" x14ac:dyDescent="0.2">
      <c r="A3257" s="171" t="s">
        <v>4418</v>
      </c>
      <c r="B3257" s="172" t="s">
        <v>4403</v>
      </c>
    </row>
    <row r="3258" spans="1:2" x14ac:dyDescent="0.2">
      <c r="A3258" s="171" t="s">
        <v>4419</v>
      </c>
      <c r="B3258" s="172" t="s">
        <v>4403</v>
      </c>
    </row>
    <row r="3259" spans="1:2" x14ac:dyDescent="0.2">
      <c r="A3259" s="171" t="s">
        <v>4420</v>
      </c>
      <c r="B3259" s="172" t="s">
        <v>4403</v>
      </c>
    </row>
    <row r="3260" spans="1:2" x14ac:dyDescent="0.2">
      <c r="A3260" s="171" t="s">
        <v>4421</v>
      </c>
      <c r="B3260" s="172" t="s">
        <v>4403</v>
      </c>
    </row>
    <row r="3261" spans="1:2" x14ac:dyDescent="0.2">
      <c r="A3261" s="171" t="s">
        <v>4422</v>
      </c>
      <c r="B3261" s="172" t="s">
        <v>4403</v>
      </c>
    </row>
    <row r="3262" spans="1:2" x14ac:dyDescent="0.2">
      <c r="A3262" s="171" t="s">
        <v>4423</v>
      </c>
      <c r="B3262" s="172" t="s">
        <v>4403</v>
      </c>
    </row>
    <row r="3263" spans="1:2" x14ac:dyDescent="0.2">
      <c r="A3263" s="171" t="s">
        <v>4424</v>
      </c>
      <c r="B3263" s="172" t="s">
        <v>4403</v>
      </c>
    </row>
    <row r="3264" spans="1:2" x14ac:dyDescent="0.2">
      <c r="A3264" s="171" t="s">
        <v>4425</v>
      </c>
      <c r="B3264" s="172" t="s">
        <v>4403</v>
      </c>
    </row>
    <row r="3265" spans="1:2" x14ac:dyDescent="0.2">
      <c r="A3265" s="171" t="s">
        <v>4426</v>
      </c>
      <c r="B3265" s="172" t="s">
        <v>4403</v>
      </c>
    </row>
    <row r="3266" spans="1:2" x14ac:dyDescent="0.2">
      <c r="A3266" s="171" t="s">
        <v>4427</v>
      </c>
      <c r="B3266" s="172" t="s">
        <v>4403</v>
      </c>
    </row>
    <row r="3267" spans="1:2" x14ac:dyDescent="0.2">
      <c r="A3267" s="171" t="s">
        <v>4428</v>
      </c>
      <c r="B3267" s="172" t="s">
        <v>4403</v>
      </c>
    </row>
    <row r="3268" spans="1:2" x14ac:dyDescent="0.2">
      <c r="A3268" s="171" t="s">
        <v>4429</v>
      </c>
      <c r="B3268" s="172" t="s">
        <v>4403</v>
      </c>
    </row>
    <row r="3269" spans="1:2" x14ac:dyDescent="0.2">
      <c r="A3269" s="171" t="s">
        <v>4430</v>
      </c>
      <c r="B3269" s="172" t="s">
        <v>4403</v>
      </c>
    </row>
    <row r="3270" spans="1:2" x14ac:dyDescent="0.2">
      <c r="A3270" s="171" t="s">
        <v>4431</v>
      </c>
      <c r="B3270" s="172" t="s">
        <v>4403</v>
      </c>
    </row>
    <row r="3271" spans="1:2" x14ac:dyDescent="0.2">
      <c r="A3271" s="171" t="s">
        <v>4432</v>
      </c>
      <c r="B3271" s="172" t="s">
        <v>4403</v>
      </c>
    </row>
    <row r="3272" spans="1:2" x14ac:dyDescent="0.2">
      <c r="A3272" s="171" t="s">
        <v>4433</v>
      </c>
      <c r="B3272" s="172" t="s">
        <v>4403</v>
      </c>
    </row>
    <row r="3273" spans="1:2" x14ac:dyDescent="0.2">
      <c r="A3273" s="171" t="s">
        <v>4434</v>
      </c>
      <c r="B3273" s="172" t="s">
        <v>4403</v>
      </c>
    </row>
    <row r="3274" spans="1:2" x14ac:dyDescent="0.2">
      <c r="A3274" s="171" t="s">
        <v>4435</v>
      </c>
      <c r="B3274" s="172" t="s">
        <v>4403</v>
      </c>
    </row>
    <row r="3275" spans="1:2" x14ac:dyDescent="0.2">
      <c r="A3275" s="171" t="s">
        <v>4436</v>
      </c>
      <c r="B3275" s="172" t="s">
        <v>4403</v>
      </c>
    </row>
    <row r="3276" spans="1:2" x14ac:dyDescent="0.2">
      <c r="A3276" s="171" t="s">
        <v>4437</v>
      </c>
      <c r="B3276" s="172" t="s">
        <v>4403</v>
      </c>
    </row>
    <row r="3277" spans="1:2" x14ac:dyDescent="0.2">
      <c r="A3277" s="171" t="s">
        <v>4438</v>
      </c>
      <c r="B3277" s="172" t="s">
        <v>4403</v>
      </c>
    </row>
    <row r="3278" spans="1:2" x14ac:dyDescent="0.2">
      <c r="A3278" s="171" t="s">
        <v>4439</v>
      </c>
      <c r="B3278" s="172" t="s">
        <v>4403</v>
      </c>
    </row>
    <row r="3279" spans="1:2" x14ac:dyDescent="0.2">
      <c r="A3279" s="171" t="s">
        <v>4440</v>
      </c>
      <c r="B3279" s="172" t="s">
        <v>4403</v>
      </c>
    </row>
    <row r="3280" spans="1:2" x14ac:dyDescent="0.2">
      <c r="A3280" s="171" t="s">
        <v>4441</v>
      </c>
      <c r="B3280" s="172" t="s">
        <v>4403</v>
      </c>
    </row>
    <row r="3281" spans="1:2" x14ac:dyDescent="0.2">
      <c r="A3281" s="171" t="s">
        <v>4442</v>
      </c>
      <c r="B3281" s="172" t="s">
        <v>4403</v>
      </c>
    </row>
    <row r="3282" spans="1:2" x14ac:dyDescent="0.2">
      <c r="A3282" s="171" t="s">
        <v>4443</v>
      </c>
      <c r="B3282" s="172" t="s">
        <v>4403</v>
      </c>
    </row>
    <row r="3283" spans="1:2" x14ac:dyDescent="0.2">
      <c r="A3283" s="171" t="s">
        <v>4444</v>
      </c>
      <c r="B3283" s="172" t="s">
        <v>4403</v>
      </c>
    </row>
    <row r="3284" spans="1:2" x14ac:dyDescent="0.2">
      <c r="A3284" s="171" t="s">
        <v>4445</v>
      </c>
      <c r="B3284" s="172" t="s">
        <v>4403</v>
      </c>
    </row>
    <row r="3285" spans="1:2" x14ac:dyDescent="0.2">
      <c r="A3285" s="171" t="s">
        <v>4446</v>
      </c>
      <c r="B3285" s="172" t="s">
        <v>4403</v>
      </c>
    </row>
    <row r="3286" spans="1:2" x14ac:dyDescent="0.2">
      <c r="A3286" s="171" t="s">
        <v>4447</v>
      </c>
      <c r="B3286" s="172" t="s">
        <v>4403</v>
      </c>
    </row>
    <row r="3287" spans="1:2" x14ac:dyDescent="0.2">
      <c r="A3287" s="171" t="s">
        <v>4448</v>
      </c>
      <c r="B3287" s="172" t="s">
        <v>4403</v>
      </c>
    </row>
    <row r="3288" spans="1:2" x14ac:dyDescent="0.2">
      <c r="A3288" s="171" t="s">
        <v>4449</v>
      </c>
      <c r="B3288" s="172" t="s">
        <v>4403</v>
      </c>
    </row>
    <row r="3289" spans="1:2" x14ac:dyDescent="0.2">
      <c r="A3289" s="171" t="s">
        <v>4450</v>
      </c>
      <c r="B3289" s="172" t="s">
        <v>4403</v>
      </c>
    </row>
    <row r="3290" spans="1:2" x14ac:dyDescent="0.2">
      <c r="A3290" s="171" t="s">
        <v>4451</v>
      </c>
      <c r="B3290" s="172" t="s">
        <v>4403</v>
      </c>
    </row>
    <row r="3291" spans="1:2" x14ac:dyDescent="0.2">
      <c r="A3291" s="171" t="s">
        <v>4452</v>
      </c>
      <c r="B3291" s="172" t="s">
        <v>4403</v>
      </c>
    </row>
    <row r="3292" spans="1:2" x14ac:dyDescent="0.2">
      <c r="A3292" s="171" t="s">
        <v>4453</v>
      </c>
      <c r="B3292" s="172" t="s">
        <v>4403</v>
      </c>
    </row>
    <row r="3293" spans="1:2" x14ac:dyDescent="0.2">
      <c r="A3293" s="171" t="s">
        <v>4454</v>
      </c>
      <c r="B3293" s="172" t="s">
        <v>4403</v>
      </c>
    </row>
    <row r="3294" spans="1:2" x14ac:dyDescent="0.2">
      <c r="A3294" s="171" t="s">
        <v>4455</v>
      </c>
      <c r="B3294" s="172" t="s">
        <v>4403</v>
      </c>
    </row>
    <row r="3295" spans="1:2" x14ac:dyDescent="0.2">
      <c r="A3295" s="171" t="s">
        <v>4456</v>
      </c>
      <c r="B3295" s="172" t="s">
        <v>4403</v>
      </c>
    </row>
    <row r="3296" spans="1:2" x14ac:dyDescent="0.2">
      <c r="A3296" s="171" t="s">
        <v>4457</v>
      </c>
      <c r="B3296" s="172" t="s">
        <v>4403</v>
      </c>
    </row>
    <row r="3297" spans="1:2" x14ac:dyDescent="0.2">
      <c r="A3297" s="171" t="s">
        <v>4458</v>
      </c>
      <c r="B3297" s="172" t="s">
        <v>4403</v>
      </c>
    </row>
    <row r="3298" spans="1:2" x14ac:dyDescent="0.2">
      <c r="A3298" s="171" t="s">
        <v>4459</v>
      </c>
      <c r="B3298" s="172" t="s">
        <v>4403</v>
      </c>
    </row>
    <row r="3299" spans="1:2" x14ac:dyDescent="0.2">
      <c r="A3299" s="171" t="s">
        <v>4460</v>
      </c>
      <c r="B3299" s="172" t="s">
        <v>4403</v>
      </c>
    </row>
    <row r="3300" spans="1:2" x14ac:dyDescent="0.2">
      <c r="A3300" s="171" t="s">
        <v>4461</v>
      </c>
      <c r="B3300" s="172" t="s">
        <v>4403</v>
      </c>
    </row>
    <row r="3301" spans="1:2" x14ac:dyDescent="0.2">
      <c r="A3301" s="171" t="s">
        <v>4462</v>
      </c>
      <c r="B3301" s="172" t="s">
        <v>4403</v>
      </c>
    </row>
    <row r="3302" spans="1:2" x14ac:dyDescent="0.2">
      <c r="A3302" s="171" t="s">
        <v>4463</v>
      </c>
      <c r="B3302" s="172" t="s">
        <v>4403</v>
      </c>
    </row>
    <row r="3303" spans="1:2" x14ac:dyDescent="0.2">
      <c r="A3303" s="171" t="s">
        <v>4464</v>
      </c>
      <c r="B3303" s="172" t="s">
        <v>4403</v>
      </c>
    </row>
    <row r="3304" spans="1:2" x14ac:dyDescent="0.2">
      <c r="A3304" s="171" t="s">
        <v>4465</v>
      </c>
      <c r="B3304" s="172" t="s">
        <v>4403</v>
      </c>
    </row>
    <row r="3305" spans="1:2" x14ac:dyDescent="0.2">
      <c r="A3305" s="171" t="s">
        <v>4466</v>
      </c>
      <c r="B3305" s="172" t="s">
        <v>4403</v>
      </c>
    </row>
    <row r="3306" spans="1:2" x14ac:dyDescent="0.2">
      <c r="A3306" s="171" t="s">
        <v>4467</v>
      </c>
      <c r="B3306" s="172" t="s">
        <v>4403</v>
      </c>
    </row>
    <row r="3307" spans="1:2" x14ac:dyDescent="0.2">
      <c r="A3307" s="171" t="s">
        <v>4468</v>
      </c>
      <c r="B3307" s="172" t="s">
        <v>4403</v>
      </c>
    </row>
    <row r="3308" spans="1:2" x14ac:dyDescent="0.2">
      <c r="A3308" s="171" t="s">
        <v>4469</v>
      </c>
      <c r="B3308" s="172" t="s">
        <v>4403</v>
      </c>
    </row>
    <row r="3309" spans="1:2" x14ac:dyDescent="0.2">
      <c r="A3309" s="171" t="s">
        <v>4470</v>
      </c>
      <c r="B3309" s="172" t="s">
        <v>4403</v>
      </c>
    </row>
    <row r="3310" spans="1:2" x14ac:dyDescent="0.2">
      <c r="A3310" s="171" t="s">
        <v>4471</v>
      </c>
      <c r="B3310" s="172" t="s">
        <v>4403</v>
      </c>
    </row>
    <row r="3311" spans="1:2" x14ac:dyDescent="0.2">
      <c r="A3311" s="171" t="s">
        <v>4472</v>
      </c>
      <c r="B3311" s="172" t="s">
        <v>4403</v>
      </c>
    </row>
    <row r="3312" spans="1:2" x14ac:dyDescent="0.2">
      <c r="A3312" s="171" t="s">
        <v>4473</v>
      </c>
      <c r="B3312" s="172" t="s">
        <v>4403</v>
      </c>
    </row>
    <row r="3313" spans="1:2" x14ac:dyDescent="0.2">
      <c r="A3313" s="171" t="s">
        <v>4474</v>
      </c>
      <c r="B3313" s="172" t="s">
        <v>4403</v>
      </c>
    </row>
    <row r="3314" spans="1:2" x14ac:dyDescent="0.2">
      <c r="A3314" s="171" t="s">
        <v>4475</v>
      </c>
      <c r="B3314" s="172" t="s">
        <v>4403</v>
      </c>
    </row>
    <row r="3315" spans="1:2" x14ac:dyDescent="0.2">
      <c r="A3315" s="171" t="s">
        <v>4476</v>
      </c>
      <c r="B3315" s="172" t="s">
        <v>4403</v>
      </c>
    </row>
    <row r="3316" spans="1:2" x14ac:dyDescent="0.2">
      <c r="A3316" s="171" t="s">
        <v>4477</v>
      </c>
      <c r="B3316" s="172" t="s">
        <v>4403</v>
      </c>
    </row>
    <row r="3317" spans="1:2" x14ac:dyDescent="0.2">
      <c r="A3317" s="171" t="s">
        <v>4478</v>
      </c>
      <c r="B3317" s="172" t="s">
        <v>4403</v>
      </c>
    </row>
    <row r="3318" spans="1:2" x14ac:dyDescent="0.2">
      <c r="A3318" s="171" t="s">
        <v>4479</v>
      </c>
      <c r="B3318" s="172" t="s">
        <v>4403</v>
      </c>
    </row>
    <row r="3319" spans="1:2" x14ac:dyDescent="0.2">
      <c r="A3319" s="171" t="s">
        <v>4480</v>
      </c>
      <c r="B3319" s="172" t="s">
        <v>4403</v>
      </c>
    </row>
    <row r="3320" spans="1:2" x14ac:dyDescent="0.2">
      <c r="A3320" s="171" t="s">
        <v>4481</v>
      </c>
      <c r="B3320" s="172" t="s">
        <v>4403</v>
      </c>
    </row>
    <row r="3321" spans="1:2" x14ac:dyDescent="0.2">
      <c r="A3321" s="171" t="s">
        <v>4482</v>
      </c>
      <c r="B3321" s="172" t="s">
        <v>4403</v>
      </c>
    </row>
    <row r="3322" spans="1:2" x14ac:dyDescent="0.2">
      <c r="A3322" s="171" t="s">
        <v>4483</v>
      </c>
      <c r="B3322" s="172" t="s">
        <v>4403</v>
      </c>
    </row>
    <row r="3323" spans="1:2" x14ac:dyDescent="0.2">
      <c r="A3323" s="171" t="s">
        <v>4484</v>
      </c>
      <c r="B3323" s="172" t="s">
        <v>4403</v>
      </c>
    </row>
    <row r="3324" spans="1:2" x14ac:dyDescent="0.2">
      <c r="A3324" s="171" t="s">
        <v>4485</v>
      </c>
      <c r="B3324" s="172" t="s">
        <v>4403</v>
      </c>
    </row>
    <row r="3325" spans="1:2" x14ac:dyDescent="0.2">
      <c r="A3325" s="171" t="s">
        <v>4486</v>
      </c>
      <c r="B3325" s="172" t="s">
        <v>4403</v>
      </c>
    </row>
    <row r="3326" spans="1:2" x14ac:dyDescent="0.2">
      <c r="A3326" s="171" t="s">
        <v>4487</v>
      </c>
      <c r="B3326" s="172" t="s">
        <v>4403</v>
      </c>
    </row>
    <row r="3327" spans="1:2" x14ac:dyDescent="0.2">
      <c r="A3327" s="171" t="s">
        <v>4488</v>
      </c>
      <c r="B3327" s="172" t="s">
        <v>4403</v>
      </c>
    </row>
    <row r="3328" spans="1:2" x14ac:dyDescent="0.2">
      <c r="A3328" s="171" t="s">
        <v>4489</v>
      </c>
      <c r="B3328" s="172" t="s">
        <v>4403</v>
      </c>
    </row>
    <row r="3329" spans="1:2" x14ac:dyDescent="0.2">
      <c r="A3329" s="171" t="s">
        <v>4490</v>
      </c>
      <c r="B3329" s="172" t="s">
        <v>4403</v>
      </c>
    </row>
    <row r="3330" spans="1:2" x14ac:dyDescent="0.2">
      <c r="A3330" s="171" t="s">
        <v>4491</v>
      </c>
      <c r="B3330" s="172" t="s">
        <v>4403</v>
      </c>
    </row>
    <row r="3331" spans="1:2" x14ac:dyDescent="0.2">
      <c r="A3331" s="171" t="s">
        <v>4492</v>
      </c>
      <c r="B3331" s="172" t="s">
        <v>4403</v>
      </c>
    </row>
    <row r="3332" spans="1:2" x14ac:dyDescent="0.2">
      <c r="A3332" s="171" t="s">
        <v>4493</v>
      </c>
      <c r="B3332" s="172" t="s">
        <v>4403</v>
      </c>
    </row>
    <row r="3333" spans="1:2" x14ac:dyDescent="0.2">
      <c r="A3333" s="171" t="s">
        <v>4494</v>
      </c>
      <c r="B3333" s="172" t="s">
        <v>4403</v>
      </c>
    </row>
    <row r="3334" spans="1:2" x14ac:dyDescent="0.2">
      <c r="A3334" s="171" t="s">
        <v>4495</v>
      </c>
      <c r="B3334" s="172" t="s">
        <v>4403</v>
      </c>
    </row>
    <row r="3335" spans="1:2" x14ac:dyDescent="0.2">
      <c r="A3335" s="171" t="s">
        <v>4496</v>
      </c>
      <c r="B3335" s="172" t="s">
        <v>4403</v>
      </c>
    </row>
    <row r="3336" spans="1:2" x14ac:dyDescent="0.2">
      <c r="A3336" s="171" t="s">
        <v>4497</v>
      </c>
      <c r="B3336" s="172" t="s">
        <v>4403</v>
      </c>
    </row>
    <row r="3337" spans="1:2" x14ac:dyDescent="0.2">
      <c r="A3337" s="171" t="s">
        <v>4498</v>
      </c>
      <c r="B3337" s="172" t="s">
        <v>4403</v>
      </c>
    </row>
    <row r="3338" spans="1:2" x14ac:dyDescent="0.2">
      <c r="A3338" s="171" t="s">
        <v>4499</v>
      </c>
      <c r="B3338" s="172" t="s">
        <v>4403</v>
      </c>
    </row>
    <row r="3339" spans="1:2" x14ac:dyDescent="0.2">
      <c r="A3339" s="171" t="s">
        <v>4500</v>
      </c>
      <c r="B3339" s="172" t="s">
        <v>4403</v>
      </c>
    </row>
    <row r="3340" spans="1:2" x14ac:dyDescent="0.2">
      <c r="A3340" s="171" t="s">
        <v>4501</v>
      </c>
      <c r="B3340" s="172" t="s">
        <v>4403</v>
      </c>
    </row>
    <row r="3341" spans="1:2" x14ac:dyDescent="0.2">
      <c r="A3341" s="171" t="s">
        <v>4502</v>
      </c>
      <c r="B3341" s="172" t="s">
        <v>4403</v>
      </c>
    </row>
    <row r="3342" spans="1:2" x14ac:dyDescent="0.2">
      <c r="A3342" s="171" t="s">
        <v>4503</v>
      </c>
      <c r="B3342" s="172" t="s">
        <v>4403</v>
      </c>
    </row>
    <row r="3343" spans="1:2" x14ac:dyDescent="0.2">
      <c r="A3343" s="171" t="s">
        <v>4504</v>
      </c>
      <c r="B3343" s="172" t="s">
        <v>4403</v>
      </c>
    </row>
    <row r="3344" spans="1:2" x14ac:dyDescent="0.2">
      <c r="A3344" s="171" t="s">
        <v>4505</v>
      </c>
      <c r="B3344" s="172" t="s">
        <v>4403</v>
      </c>
    </row>
    <row r="3345" spans="1:2" x14ac:dyDescent="0.2">
      <c r="A3345" s="171" t="s">
        <v>4506</v>
      </c>
      <c r="B3345" s="172" t="s">
        <v>4403</v>
      </c>
    </row>
    <row r="3346" spans="1:2" x14ac:dyDescent="0.2">
      <c r="A3346" s="171" t="s">
        <v>4507</v>
      </c>
      <c r="B3346" s="172" t="s">
        <v>4403</v>
      </c>
    </row>
    <row r="3347" spans="1:2" x14ac:dyDescent="0.2">
      <c r="A3347" s="171" t="s">
        <v>4508</v>
      </c>
      <c r="B3347" s="172" t="s">
        <v>4403</v>
      </c>
    </row>
    <row r="3348" spans="1:2" x14ac:dyDescent="0.2">
      <c r="A3348" s="171" t="s">
        <v>4509</v>
      </c>
      <c r="B3348" s="172" t="s">
        <v>4403</v>
      </c>
    </row>
    <row r="3349" spans="1:2" x14ac:dyDescent="0.2">
      <c r="A3349" s="171" t="s">
        <v>4510</v>
      </c>
      <c r="B3349" s="172" t="s">
        <v>4403</v>
      </c>
    </row>
    <row r="3350" spans="1:2" x14ac:dyDescent="0.2">
      <c r="A3350" s="171" t="s">
        <v>4511</v>
      </c>
      <c r="B3350" s="172" t="s">
        <v>4403</v>
      </c>
    </row>
    <row r="3351" spans="1:2" x14ac:dyDescent="0.2">
      <c r="A3351" s="171" t="s">
        <v>4512</v>
      </c>
      <c r="B3351" s="172" t="s">
        <v>4403</v>
      </c>
    </row>
    <row r="3352" spans="1:2" x14ac:dyDescent="0.2">
      <c r="A3352" s="171" t="s">
        <v>4513</v>
      </c>
      <c r="B3352" s="172" t="s">
        <v>4403</v>
      </c>
    </row>
    <row r="3353" spans="1:2" x14ac:dyDescent="0.2">
      <c r="A3353" s="171" t="s">
        <v>4514</v>
      </c>
      <c r="B3353" s="172" t="s">
        <v>4403</v>
      </c>
    </row>
    <row r="3354" spans="1:2" x14ac:dyDescent="0.2">
      <c r="A3354" s="171" t="s">
        <v>4515</v>
      </c>
      <c r="B3354" s="172" t="s">
        <v>4403</v>
      </c>
    </row>
    <row r="3355" spans="1:2" x14ac:dyDescent="0.2">
      <c r="A3355" s="171" t="s">
        <v>4516</v>
      </c>
      <c r="B3355" s="172" t="s">
        <v>4403</v>
      </c>
    </row>
    <row r="3356" spans="1:2" x14ac:dyDescent="0.2">
      <c r="A3356" s="171" t="s">
        <v>4517</v>
      </c>
      <c r="B3356" s="172" t="s">
        <v>4403</v>
      </c>
    </row>
    <row r="3357" spans="1:2" x14ac:dyDescent="0.2">
      <c r="A3357" s="171" t="s">
        <v>4518</v>
      </c>
      <c r="B3357" s="172" t="s">
        <v>4403</v>
      </c>
    </row>
    <row r="3358" spans="1:2" x14ac:dyDescent="0.2">
      <c r="A3358" s="171" t="s">
        <v>4519</v>
      </c>
      <c r="B3358" s="172" t="s">
        <v>4403</v>
      </c>
    </row>
    <row r="3359" spans="1:2" x14ac:dyDescent="0.2">
      <c r="A3359" s="171" t="s">
        <v>4520</v>
      </c>
      <c r="B3359" s="172" t="s">
        <v>4403</v>
      </c>
    </row>
    <row r="3360" spans="1:2" x14ac:dyDescent="0.2">
      <c r="A3360" s="171" t="s">
        <v>4521</v>
      </c>
      <c r="B3360" s="172" t="s">
        <v>4403</v>
      </c>
    </row>
    <row r="3361" spans="1:2" x14ac:dyDescent="0.2">
      <c r="A3361" s="171" t="s">
        <v>4522</v>
      </c>
      <c r="B3361" s="172" t="s">
        <v>4403</v>
      </c>
    </row>
    <row r="3362" spans="1:2" x14ac:dyDescent="0.2">
      <c r="A3362" s="171" t="s">
        <v>4523</v>
      </c>
      <c r="B3362" s="172" t="s">
        <v>4403</v>
      </c>
    </row>
    <row r="3363" spans="1:2" x14ac:dyDescent="0.2">
      <c r="A3363" s="171" t="s">
        <v>4524</v>
      </c>
      <c r="B3363" s="172" t="s">
        <v>4403</v>
      </c>
    </row>
    <row r="3364" spans="1:2" x14ac:dyDescent="0.2">
      <c r="A3364" s="171" t="s">
        <v>4525</v>
      </c>
      <c r="B3364" s="172" t="s">
        <v>4403</v>
      </c>
    </row>
    <row r="3365" spans="1:2" x14ac:dyDescent="0.2">
      <c r="A3365" s="171" t="s">
        <v>4526</v>
      </c>
      <c r="B3365" s="172" t="s">
        <v>4403</v>
      </c>
    </row>
    <row r="3366" spans="1:2" x14ac:dyDescent="0.2">
      <c r="A3366" s="171" t="s">
        <v>4527</v>
      </c>
      <c r="B3366" s="172" t="s">
        <v>4403</v>
      </c>
    </row>
    <row r="3367" spans="1:2" x14ac:dyDescent="0.2">
      <c r="A3367" s="171" t="s">
        <v>4528</v>
      </c>
      <c r="B3367" s="172" t="s">
        <v>4403</v>
      </c>
    </row>
    <row r="3368" spans="1:2" x14ac:dyDescent="0.2">
      <c r="A3368" s="171" t="s">
        <v>4529</v>
      </c>
      <c r="B3368" s="172" t="s">
        <v>4403</v>
      </c>
    </row>
    <row r="3369" spans="1:2" x14ac:dyDescent="0.2">
      <c r="A3369" s="171" t="s">
        <v>4530</v>
      </c>
      <c r="B3369" s="172" t="s">
        <v>4403</v>
      </c>
    </row>
    <row r="3370" spans="1:2" x14ac:dyDescent="0.2">
      <c r="A3370" s="171" t="s">
        <v>4531</v>
      </c>
      <c r="B3370" s="172" t="s">
        <v>4403</v>
      </c>
    </row>
    <row r="3371" spans="1:2" x14ac:dyDescent="0.2">
      <c r="A3371" s="171" t="s">
        <v>4532</v>
      </c>
      <c r="B3371" s="172" t="s">
        <v>4403</v>
      </c>
    </row>
    <row r="3372" spans="1:2" x14ac:dyDescent="0.2">
      <c r="A3372" s="171" t="s">
        <v>4533</v>
      </c>
      <c r="B3372" s="172" t="s">
        <v>4403</v>
      </c>
    </row>
    <row r="3373" spans="1:2" x14ac:dyDescent="0.2">
      <c r="A3373" s="171" t="s">
        <v>4534</v>
      </c>
      <c r="B3373" s="172" t="s">
        <v>4403</v>
      </c>
    </row>
    <row r="3374" spans="1:2" x14ac:dyDescent="0.2">
      <c r="A3374" s="171" t="s">
        <v>4535</v>
      </c>
      <c r="B3374" s="172" t="s">
        <v>4403</v>
      </c>
    </row>
    <row r="3375" spans="1:2" x14ac:dyDescent="0.2">
      <c r="A3375" s="171" t="s">
        <v>4536</v>
      </c>
      <c r="B3375" s="172" t="s">
        <v>4403</v>
      </c>
    </row>
    <row r="3376" spans="1:2" x14ac:dyDescent="0.2">
      <c r="A3376" s="171" t="s">
        <v>4537</v>
      </c>
      <c r="B3376" s="172" t="s">
        <v>4403</v>
      </c>
    </row>
    <row r="3377" spans="1:2" x14ac:dyDescent="0.2">
      <c r="A3377" s="171" t="s">
        <v>4538</v>
      </c>
      <c r="B3377" s="172" t="s">
        <v>4403</v>
      </c>
    </row>
    <row r="3378" spans="1:2" x14ac:dyDescent="0.2">
      <c r="A3378" s="171" t="s">
        <v>4539</v>
      </c>
      <c r="B3378" s="172" t="s">
        <v>4403</v>
      </c>
    </row>
    <row r="3379" spans="1:2" x14ac:dyDescent="0.2">
      <c r="A3379" s="171" t="s">
        <v>4540</v>
      </c>
      <c r="B3379" s="172" t="s">
        <v>4403</v>
      </c>
    </row>
    <row r="3380" spans="1:2" x14ac:dyDescent="0.2">
      <c r="A3380" s="171" t="s">
        <v>4541</v>
      </c>
      <c r="B3380" s="172" t="s">
        <v>4403</v>
      </c>
    </row>
    <row r="3381" spans="1:2" x14ac:dyDescent="0.2">
      <c r="A3381" s="171" t="s">
        <v>4542</v>
      </c>
      <c r="B3381" s="172" t="s">
        <v>4403</v>
      </c>
    </row>
    <row r="3382" spans="1:2" x14ac:dyDescent="0.2">
      <c r="A3382" s="171" t="s">
        <v>4543</v>
      </c>
      <c r="B3382" s="172" t="s">
        <v>4403</v>
      </c>
    </row>
    <row r="3383" spans="1:2" x14ac:dyDescent="0.2">
      <c r="A3383" s="171" t="s">
        <v>4544</v>
      </c>
      <c r="B3383" s="172" t="s">
        <v>4403</v>
      </c>
    </row>
    <row r="3384" spans="1:2" x14ac:dyDescent="0.2">
      <c r="A3384" s="171" t="s">
        <v>4545</v>
      </c>
      <c r="B3384" s="172" t="s">
        <v>4403</v>
      </c>
    </row>
    <row r="3385" spans="1:2" x14ac:dyDescent="0.2">
      <c r="A3385" s="171" t="s">
        <v>4546</v>
      </c>
      <c r="B3385" s="172" t="s">
        <v>4403</v>
      </c>
    </row>
    <row r="3386" spans="1:2" x14ac:dyDescent="0.2">
      <c r="A3386" s="171" t="s">
        <v>4547</v>
      </c>
      <c r="B3386" s="172" t="s">
        <v>4403</v>
      </c>
    </row>
    <row r="3387" spans="1:2" x14ac:dyDescent="0.2">
      <c r="A3387" s="171" t="s">
        <v>4548</v>
      </c>
      <c r="B3387" s="172" t="s">
        <v>4403</v>
      </c>
    </row>
    <row r="3388" spans="1:2" x14ac:dyDescent="0.2">
      <c r="A3388" s="171" t="s">
        <v>4549</v>
      </c>
      <c r="B3388" s="172" t="s">
        <v>4403</v>
      </c>
    </row>
    <row r="3389" spans="1:2" x14ac:dyDescent="0.2">
      <c r="A3389" s="171" t="s">
        <v>4550</v>
      </c>
      <c r="B3389" s="172" t="s">
        <v>4403</v>
      </c>
    </row>
    <row r="3390" spans="1:2" x14ac:dyDescent="0.2">
      <c r="A3390" s="171" t="s">
        <v>4551</v>
      </c>
      <c r="B3390" s="172" t="s">
        <v>4403</v>
      </c>
    </row>
    <row r="3391" spans="1:2" x14ac:dyDescent="0.2">
      <c r="A3391" s="171" t="s">
        <v>4552</v>
      </c>
      <c r="B3391" s="172" t="s">
        <v>4403</v>
      </c>
    </row>
    <row r="3392" spans="1:2" x14ac:dyDescent="0.2">
      <c r="A3392" s="171" t="s">
        <v>4553</v>
      </c>
      <c r="B3392" s="172" t="s">
        <v>4403</v>
      </c>
    </row>
    <row r="3393" spans="1:2" x14ac:dyDescent="0.2">
      <c r="A3393" s="171" t="s">
        <v>4554</v>
      </c>
      <c r="B3393" s="172" t="s">
        <v>4403</v>
      </c>
    </row>
    <row r="3394" spans="1:2" x14ac:dyDescent="0.2">
      <c r="A3394" s="171" t="s">
        <v>4555</v>
      </c>
      <c r="B3394" s="172" t="s">
        <v>4403</v>
      </c>
    </row>
    <row r="3395" spans="1:2" x14ac:dyDescent="0.2">
      <c r="A3395" s="171" t="s">
        <v>4556</v>
      </c>
      <c r="B3395" s="172" t="s">
        <v>4403</v>
      </c>
    </row>
    <row r="3396" spans="1:2" x14ac:dyDescent="0.2">
      <c r="A3396" s="171" t="s">
        <v>4557</v>
      </c>
      <c r="B3396" s="172" t="s">
        <v>4403</v>
      </c>
    </row>
    <row r="3397" spans="1:2" x14ac:dyDescent="0.2">
      <c r="A3397" s="171" t="s">
        <v>4558</v>
      </c>
      <c r="B3397" s="172" t="s">
        <v>4403</v>
      </c>
    </row>
    <row r="3398" spans="1:2" x14ac:dyDescent="0.2">
      <c r="A3398" s="171" t="s">
        <v>4559</v>
      </c>
      <c r="B3398" s="172" t="s">
        <v>4403</v>
      </c>
    </row>
    <row r="3399" spans="1:2" x14ac:dyDescent="0.2">
      <c r="A3399" s="171" t="s">
        <v>4560</v>
      </c>
      <c r="B3399" s="172" t="s">
        <v>4403</v>
      </c>
    </row>
    <row r="3400" spans="1:2" x14ac:dyDescent="0.2">
      <c r="A3400" s="171" t="s">
        <v>4561</v>
      </c>
      <c r="B3400" s="172" t="s">
        <v>4403</v>
      </c>
    </row>
    <row r="3401" spans="1:2" x14ac:dyDescent="0.2">
      <c r="A3401" s="171" t="s">
        <v>4562</v>
      </c>
      <c r="B3401" s="172" t="s">
        <v>4403</v>
      </c>
    </row>
    <row r="3402" spans="1:2" x14ac:dyDescent="0.2">
      <c r="A3402" s="171" t="s">
        <v>4563</v>
      </c>
      <c r="B3402" s="172" t="s">
        <v>4403</v>
      </c>
    </row>
    <row r="3403" spans="1:2" x14ac:dyDescent="0.2">
      <c r="A3403" s="171" t="s">
        <v>4564</v>
      </c>
      <c r="B3403" s="172" t="s">
        <v>4403</v>
      </c>
    </row>
    <row r="3404" spans="1:2" x14ac:dyDescent="0.2">
      <c r="A3404" s="171" t="s">
        <v>4565</v>
      </c>
      <c r="B3404" s="172" t="s">
        <v>4403</v>
      </c>
    </row>
    <row r="3405" spans="1:2" x14ac:dyDescent="0.2">
      <c r="A3405" s="171" t="s">
        <v>4566</v>
      </c>
      <c r="B3405" s="172" t="s">
        <v>4403</v>
      </c>
    </row>
    <row r="3406" spans="1:2" x14ac:dyDescent="0.2">
      <c r="A3406" s="171" t="s">
        <v>4567</v>
      </c>
      <c r="B3406" s="172" t="s">
        <v>4403</v>
      </c>
    </row>
    <row r="3407" spans="1:2" x14ac:dyDescent="0.2">
      <c r="A3407" s="171" t="s">
        <v>4568</v>
      </c>
      <c r="B3407" s="172" t="s">
        <v>4403</v>
      </c>
    </row>
    <row r="3408" spans="1:2" x14ac:dyDescent="0.2">
      <c r="A3408" s="171" t="s">
        <v>4569</v>
      </c>
      <c r="B3408" s="172" t="s">
        <v>4403</v>
      </c>
    </row>
    <row r="3409" spans="1:2" x14ac:dyDescent="0.2">
      <c r="A3409" s="171" t="s">
        <v>4570</v>
      </c>
      <c r="B3409" s="172" t="s">
        <v>4403</v>
      </c>
    </row>
    <row r="3410" spans="1:2" x14ac:dyDescent="0.2">
      <c r="A3410" s="171" t="s">
        <v>4571</v>
      </c>
      <c r="B3410" s="172" t="s">
        <v>4403</v>
      </c>
    </row>
    <row r="3411" spans="1:2" x14ac:dyDescent="0.2">
      <c r="A3411" s="171" t="s">
        <v>4572</v>
      </c>
      <c r="B3411" s="172" t="s">
        <v>4403</v>
      </c>
    </row>
    <row r="3412" spans="1:2" x14ac:dyDescent="0.2">
      <c r="A3412" s="171" t="s">
        <v>4573</v>
      </c>
      <c r="B3412" s="172" t="s">
        <v>4403</v>
      </c>
    </row>
    <row r="3413" spans="1:2" x14ac:dyDescent="0.2">
      <c r="A3413" s="171" t="s">
        <v>4574</v>
      </c>
      <c r="B3413" s="172" t="s">
        <v>4403</v>
      </c>
    </row>
    <row r="3414" spans="1:2" x14ac:dyDescent="0.2">
      <c r="A3414" s="171" t="s">
        <v>4575</v>
      </c>
      <c r="B3414" s="172" t="s">
        <v>4403</v>
      </c>
    </row>
    <row r="3415" spans="1:2" x14ac:dyDescent="0.2">
      <c r="A3415" s="171" t="s">
        <v>4576</v>
      </c>
      <c r="B3415" s="172" t="s">
        <v>4403</v>
      </c>
    </row>
    <row r="3416" spans="1:2" x14ac:dyDescent="0.2">
      <c r="A3416" s="171" t="s">
        <v>4577</v>
      </c>
      <c r="B3416" s="172" t="s">
        <v>4403</v>
      </c>
    </row>
    <row r="3417" spans="1:2" x14ac:dyDescent="0.2">
      <c r="A3417" s="171" t="s">
        <v>4578</v>
      </c>
      <c r="B3417" s="172" t="s">
        <v>4403</v>
      </c>
    </row>
    <row r="3418" spans="1:2" x14ac:dyDescent="0.2">
      <c r="A3418" s="171" t="s">
        <v>4579</v>
      </c>
      <c r="B3418" s="172" t="s">
        <v>4403</v>
      </c>
    </row>
    <row r="3419" spans="1:2" x14ac:dyDescent="0.2">
      <c r="A3419" s="171" t="s">
        <v>4580</v>
      </c>
      <c r="B3419" s="172" t="s">
        <v>4403</v>
      </c>
    </row>
    <row r="3420" spans="1:2" x14ac:dyDescent="0.2">
      <c r="A3420" s="171" t="s">
        <v>4581</v>
      </c>
      <c r="B3420" s="172" t="s">
        <v>4403</v>
      </c>
    </row>
    <row r="3421" spans="1:2" x14ac:dyDescent="0.2">
      <c r="A3421" s="171" t="s">
        <v>4582</v>
      </c>
      <c r="B3421" s="172" t="s">
        <v>4403</v>
      </c>
    </row>
    <row r="3422" spans="1:2" x14ac:dyDescent="0.2">
      <c r="A3422" s="171" t="s">
        <v>4583</v>
      </c>
      <c r="B3422" s="172" t="s">
        <v>4403</v>
      </c>
    </row>
    <row r="3423" spans="1:2" x14ac:dyDescent="0.2">
      <c r="A3423" s="171" t="s">
        <v>4584</v>
      </c>
      <c r="B3423" s="172" t="s">
        <v>4403</v>
      </c>
    </row>
    <row r="3424" spans="1:2" x14ac:dyDescent="0.2">
      <c r="A3424" s="171" t="s">
        <v>4585</v>
      </c>
      <c r="B3424" s="172" t="s">
        <v>4403</v>
      </c>
    </row>
    <row r="3425" spans="1:2" x14ac:dyDescent="0.2">
      <c r="A3425" s="171" t="s">
        <v>4586</v>
      </c>
      <c r="B3425" s="172" t="s">
        <v>4403</v>
      </c>
    </row>
    <row r="3426" spans="1:2" x14ac:dyDescent="0.2">
      <c r="A3426" s="171" t="s">
        <v>4587</v>
      </c>
      <c r="B3426" s="172" t="s">
        <v>4403</v>
      </c>
    </row>
    <row r="3427" spans="1:2" x14ac:dyDescent="0.2">
      <c r="A3427" s="171" t="s">
        <v>4588</v>
      </c>
      <c r="B3427" s="172" t="s">
        <v>4403</v>
      </c>
    </row>
    <row r="3428" spans="1:2" x14ac:dyDescent="0.2">
      <c r="A3428" s="171" t="s">
        <v>4589</v>
      </c>
      <c r="B3428" s="172" t="s">
        <v>4403</v>
      </c>
    </row>
    <row r="3429" spans="1:2" x14ac:dyDescent="0.2">
      <c r="A3429" s="171" t="s">
        <v>4590</v>
      </c>
      <c r="B3429" s="172" t="s">
        <v>4403</v>
      </c>
    </row>
    <row r="3430" spans="1:2" x14ac:dyDescent="0.2">
      <c r="A3430" s="171" t="s">
        <v>4591</v>
      </c>
      <c r="B3430" s="172" t="s">
        <v>4403</v>
      </c>
    </row>
    <row r="3431" spans="1:2" x14ac:dyDescent="0.2">
      <c r="A3431" s="171" t="s">
        <v>4592</v>
      </c>
      <c r="B3431" s="172" t="s">
        <v>4403</v>
      </c>
    </row>
    <row r="3432" spans="1:2" x14ac:dyDescent="0.2">
      <c r="A3432" s="171" t="s">
        <v>4593</v>
      </c>
      <c r="B3432" s="172" t="s">
        <v>4403</v>
      </c>
    </row>
    <row r="3433" spans="1:2" x14ac:dyDescent="0.2">
      <c r="A3433" s="171" t="s">
        <v>4594</v>
      </c>
      <c r="B3433" s="172" t="s">
        <v>4595</v>
      </c>
    </row>
    <row r="3434" spans="1:2" x14ac:dyDescent="0.2">
      <c r="A3434" s="171" t="s">
        <v>4596</v>
      </c>
      <c r="B3434" s="172" t="s">
        <v>4595</v>
      </c>
    </row>
    <row r="3435" spans="1:2" x14ac:dyDescent="0.2">
      <c r="A3435" s="171" t="s">
        <v>4597</v>
      </c>
      <c r="B3435" s="172" t="s">
        <v>4595</v>
      </c>
    </row>
    <row r="3436" spans="1:2" x14ac:dyDescent="0.2">
      <c r="A3436" s="171" t="s">
        <v>4598</v>
      </c>
      <c r="B3436" s="172" t="s">
        <v>4595</v>
      </c>
    </row>
    <row r="3437" spans="1:2" x14ac:dyDescent="0.2">
      <c r="A3437" s="171" t="s">
        <v>4599</v>
      </c>
      <c r="B3437" s="172" t="s">
        <v>4595</v>
      </c>
    </row>
    <row r="3438" spans="1:2" x14ac:dyDescent="0.2">
      <c r="A3438" s="171" t="s">
        <v>4600</v>
      </c>
      <c r="B3438" s="172" t="s">
        <v>4601</v>
      </c>
    </row>
    <row r="3439" spans="1:2" x14ac:dyDescent="0.2">
      <c r="A3439" s="171" t="s">
        <v>4602</v>
      </c>
      <c r="B3439" s="172" t="s">
        <v>4601</v>
      </c>
    </row>
    <row r="3440" spans="1:2" x14ac:dyDescent="0.2">
      <c r="A3440" s="171" t="s">
        <v>4603</v>
      </c>
      <c r="B3440" s="172" t="s">
        <v>4601</v>
      </c>
    </row>
    <row r="3441" spans="1:2" x14ac:dyDescent="0.2">
      <c r="A3441" s="171" t="s">
        <v>4604</v>
      </c>
      <c r="B3441" s="172" t="s">
        <v>4605</v>
      </c>
    </row>
    <row r="3442" spans="1:2" x14ac:dyDescent="0.2">
      <c r="A3442" s="171" t="s">
        <v>4606</v>
      </c>
      <c r="B3442" s="172" t="s">
        <v>4605</v>
      </c>
    </row>
    <row r="3443" spans="1:2" x14ac:dyDescent="0.2">
      <c r="A3443" s="171" t="s">
        <v>4607</v>
      </c>
      <c r="B3443" s="172" t="s">
        <v>4605</v>
      </c>
    </row>
    <row r="3444" spans="1:2" x14ac:dyDescent="0.2">
      <c r="A3444" s="171" t="s">
        <v>4608</v>
      </c>
      <c r="B3444" s="172" t="s">
        <v>4609</v>
      </c>
    </row>
    <row r="3445" spans="1:2" x14ac:dyDescent="0.2">
      <c r="A3445" s="171" t="s">
        <v>4610</v>
      </c>
      <c r="B3445" s="172" t="s">
        <v>4609</v>
      </c>
    </row>
    <row r="3446" spans="1:2" x14ac:dyDescent="0.2">
      <c r="A3446" s="171" t="s">
        <v>4611</v>
      </c>
      <c r="B3446" s="172" t="s">
        <v>4609</v>
      </c>
    </row>
    <row r="3447" spans="1:2" x14ac:dyDescent="0.2">
      <c r="A3447" s="171" t="s">
        <v>4612</v>
      </c>
      <c r="B3447" s="172" t="s">
        <v>4609</v>
      </c>
    </row>
    <row r="3448" spans="1:2" x14ac:dyDescent="0.2">
      <c r="A3448" s="171" t="s">
        <v>4613</v>
      </c>
      <c r="B3448" s="172" t="s">
        <v>4609</v>
      </c>
    </row>
    <row r="3449" spans="1:2" x14ac:dyDescent="0.2">
      <c r="A3449" s="171" t="s">
        <v>4614</v>
      </c>
      <c r="B3449" s="172" t="s">
        <v>4615</v>
      </c>
    </row>
    <row r="3450" spans="1:2" x14ac:dyDescent="0.2">
      <c r="A3450" s="171" t="s">
        <v>4616</v>
      </c>
      <c r="B3450" s="172" t="s">
        <v>4615</v>
      </c>
    </row>
    <row r="3451" spans="1:2" x14ac:dyDescent="0.2">
      <c r="A3451" s="171" t="s">
        <v>4617</v>
      </c>
      <c r="B3451" s="172" t="s">
        <v>4615</v>
      </c>
    </row>
    <row r="3452" spans="1:2" x14ac:dyDescent="0.2">
      <c r="A3452" s="171" t="s">
        <v>4618</v>
      </c>
      <c r="B3452" s="172" t="s">
        <v>4615</v>
      </c>
    </row>
    <row r="3453" spans="1:2" x14ac:dyDescent="0.2">
      <c r="A3453" s="171" t="s">
        <v>4619</v>
      </c>
      <c r="B3453" s="172" t="s">
        <v>4620</v>
      </c>
    </row>
    <row r="3454" spans="1:2" x14ac:dyDescent="0.2">
      <c r="A3454" s="171" t="s">
        <v>4621</v>
      </c>
      <c r="B3454" s="172" t="s">
        <v>4620</v>
      </c>
    </row>
    <row r="3455" spans="1:2" x14ac:dyDescent="0.2">
      <c r="A3455" s="171" t="s">
        <v>4622</v>
      </c>
      <c r="B3455" s="172" t="s">
        <v>4620</v>
      </c>
    </row>
    <row r="3456" spans="1:2" x14ac:dyDescent="0.2">
      <c r="A3456" s="171" t="s">
        <v>4623</v>
      </c>
      <c r="B3456" s="172" t="s">
        <v>4624</v>
      </c>
    </row>
    <row r="3457" spans="1:2" x14ac:dyDescent="0.2">
      <c r="A3457" s="171" t="s">
        <v>4625</v>
      </c>
      <c r="B3457" s="172" t="s">
        <v>4624</v>
      </c>
    </row>
    <row r="3458" spans="1:2" x14ac:dyDescent="0.2">
      <c r="A3458" s="171" t="s">
        <v>4626</v>
      </c>
      <c r="B3458" s="172" t="s">
        <v>4624</v>
      </c>
    </row>
    <row r="3459" spans="1:2" x14ac:dyDescent="0.2">
      <c r="A3459" s="171" t="s">
        <v>4627</v>
      </c>
      <c r="B3459" s="172" t="s">
        <v>4624</v>
      </c>
    </row>
    <row r="3460" spans="1:2" x14ac:dyDescent="0.2">
      <c r="A3460" s="171" t="s">
        <v>4628</v>
      </c>
      <c r="B3460" s="172" t="s">
        <v>4629</v>
      </c>
    </row>
    <row r="3461" spans="1:2" x14ac:dyDescent="0.2">
      <c r="A3461" s="171" t="s">
        <v>4630</v>
      </c>
      <c r="B3461" s="172" t="s">
        <v>4629</v>
      </c>
    </row>
    <row r="3462" spans="1:2" x14ac:dyDescent="0.2">
      <c r="A3462" s="171" t="s">
        <v>4631</v>
      </c>
      <c r="B3462" s="172" t="s">
        <v>4629</v>
      </c>
    </row>
    <row r="3463" spans="1:2" x14ac:dyDescent="0.2">
      <c r="A3463" s="171" t="s">
        <v>4632</v>
      </c>
      <c r="B3463" s="172" t="s">
        <v>4629</v>
      </c>
    </row>
    <row r="3464" spans="1:2" x14ac:dyDescent="0.2">
      <c r="A3464" s="171" t="s">
        <v>4633</v>
      </c>
      <c r="B3464" s="172" t="s">
        <v>4634</v>
      </c>
    </row>
    <row r="3465" spans="1:2" x14ac:dyDescent="0.2">
      <c r="A3465" s="171" t="s">
        <v>4635</v>
      </c>
      <c r="B3465" s="172" t="s">
        <v>4634</v>
      </c>
    </row>
    <row r="3466" spans="1:2" x14ac:dyDescent="0.2">
      <c r="A3466" s="171" t="s">
        <v>4636</v>
      </c>
      <c r="B3466" s="172" t="s">
        <v>4634</v>
      </c>
    </row>
    <row r="3467" spans="1:2" x14ac:dyDescent="0.2">
      <c r="A3467" s="171" t="s">
        <v>4636</v>
      </c>
      <c r="B3467" s="172" t="s">
        <v>4637</v>
      </c>
    </row>
    <row r="3468" spans="1:2" x14ac:dyDescent="0.2">
      <c r="A3468" s="171" t="s">
        <v>4638</v>
      </c>
      <c r="B3468" s="172" t="s">
        <v>4639</v>
      </c>
    </row>
    <row r="3469" spans="1:2" x14ac:dyDescent="0.2">
      <c r="A3469" s="171" t="s">
        <v>4640</v>
      </c>
      <c r="B3469" s="172" t="s">
        <v>4641</v>
      </c>
    </row>
    <row r="3470" spans="1:2" x14ac:dyDescent="0.2">
      <c r="A3470" s="171" t="s">
        <v>4642</v>
      </c>
      <c r="B3470" s="172" t="s">
        <v>4641</v>
      </c>
    </row>
    <row r="3471" spans="1:2" x14ac:dyDescent="0.2">
      <c r="A3471" s="171" t="s">
        <v>4642</v>
      </c>
      <c r="B3471" s="172" t="s">
        <v>4643</v>
      </c>
    </row>
    <row r="3472" spans="1:2" x14ac:dyDescent="0.2">
      <c r="A3472" s="171" t="s">
        <v>4644</v>
      </c>
      <c r="B3472" s="172" t="s">
        <v>4645</v>
      </c>
    </row>
    <row r="3473" spans="1:2" x14ac:dyDescent="0.2">
      <c r="A3473" s="171" t="s">
        <v>4646</v>
      </c>
      <c r="B3473" s="172" t="s">
        <v>4645</v>
      </c>
    </row>
    <row r="3474" spans="1:2" x14ac:dyDescent="0.2">
      <c r="A3474" s="171" t="s">
        <v>4647</v>
      </c>
      <c r="B3474" s="172" t="s">
        <v>4645</v>
      </c>
    </row>
    <row r="3475" spans="1:2" x14ac:dyDescent="0.2">
      <c r="A3475" s="171" t="s">
        <v>4648</v>
      </c>
      <c r="B3475" s="172" t="s">
        <v>4645</v>
      </c>
    </row>
    <row r="3476" spans="1:2" x14ac:dyDescent="0.2">
      <c r="A3476" s="171" t="s">
        <v>4649</v>
      </c>
      <c r="B3476" s="172" t="s">
        <v>4650</v>
      </c>
    </row>
    <row r="3477" spans="1:2" x14ac:dyDescent="0.2">
      <c r="A3477" s="171" t="s">
        <v>4651</v>
      </c>
      <c r="B3477" s="172" t="s">
        <v>4650</v>
      </c>
    </row>
    <row r="3478" spans="1:2" x14ac:dyDescent="0.2">
      <c r="A3478" s="171" t="s">
        <v>4652</v>
      </c>
      <c r="B3478" s="172" t="s">
        <v>4653</v>
      </c>
    </row>
    <row r="3479" spans="1:2" x14ac:dyDescent="0.2">
      <c r="A3479" s="171" t="s">
        <v>4654</v>
      </c>
      <c r="B3479" s="172" t="s">
        <v>4653</v>
      </c>
    </row>
    <row r="3480" spans="1:2" x14ac:dyDescent="0.2">
      <c r="A3480" s="171" t="s">
        <v>4655</v>
      </c>
      <c r="B3480" s="172" t="s">
        <v>4653</v>
      </c>
    </row>
    <row r="3481" spans="1:2" x14ac:dyDescent="0.2">
      <c r="A3481" s="171" t="s">
        <v>4656</v>
      </c>
      <c r="B3481" s="172" t="s">
        <v>4657</v>
      </c>
    </row>
    <row r="3482" spans="1:2" x14ac:dyDescent="0.2">
      <c r="A3482" s="171" t="s">
        <v>4658</v>
      </c>
      <c r="B3482" s="172" t="s">
        <v>4657</v>
      </c>
    </row>
    <row r="3483" spans="1:2" x14ac:dyDescent="0.2">
      <c r="A3483" s="171" t="s">
        <v>4659</v>
      </c>
      <c r="B3483" s="172" t="s">
        <v>4657</v>
      </c>
    </row>
    <row r="3484" spans="1:2" x14ac:dyDescent="0.2">
      <c r="A3484" s="171" t="s">
        <v>4660</v>
      </c>
      <c r="B3484" s="172" t="s">
        <v>4661</v>
      </c>
    </row>
    <row r="3485" spans="1:2" x14ac:dyDescent="0.2">
      <c r="A3485" s="171" t="s">
        <v>4660</v>
      </c>
      <c r="B3485" s="172" t="s">
        <v>4662</v>
      </c>
    </row>
    <row r="3486" spans="1:2" x14ac:dyDescent="0.2">
      <c r="A3486" s="171" t="s">
        <v>4660</v>
      </c>
      <c r="B3486" s="172" t="s">
        <v>4663</v>
      </c>
    </row>
    <row r="3487" spans="1:2" x14ac:dyDescent="0.2">
      <c r="A3487" s="171" t="s">
        <v>4664</v>
      </c>
      <c r="B3487" s="172" t="s">
        <v>4665</v>
      </c>
    </row>
    <row r="3488" spans="1:2" x14ac:dyDescent="0.2">
      <c r="A3488" s="171" t="s">
        <v>4666</v>
      </c>
      <c r="B3488" s="172" t="s">
        <v>4665</v>
      </c>
    </row>
    <row r="3489" spans="1:2" x14ac:dyDescent="0.2">
      <c r="A3489" s="171" t="s">
        <v>4667</v>
      </c>
      <c r="B3489" s="172" t="s">
        <v>4665</v>
      </c>
    </row>
    <row r="3490" spans="1:2" x14ac:dyDescent="0.2">
      <c r="A3490" s="171" t="s">
        <v>4668</v>
      </c>
      <c r="B3490" s="172" t="s">
        <v>4669</v>
      </c>
    </row>
    <row r="3491" spans="1:2" x14ac:dyDescent="0.2">
      <c r="A3491" s="171" t="s">
        <v>4670</v>
      </c>
      <c r="B3491" s="172" t="s">
        <v>4669</v>
      </c>
    </row>
    <row r="3492" spans="1:2" x14ac:dyDescent="0.2">
      <c r="A3492" s="171" t="s">
        <v>4671</v>
      </c>
      <c r="B3492" s="172" t="s">
        <v>4669</v>
      </c>
    </row>
    <row r="3493" spans="1:2" x14ac:dyDescent="0.2">
      <c r="A3493" s="171" t="s">
        <v>4672</v>
      </c>
      <c r="B3493" s="172" t="s">
        <v>4673</v>
      </c>
    </row>
    <row r="3494" spans="1:2" x14ac:dyDescent="0.2">
      <c r="A3494" s="171" t="s">
        <v>4674</v>
      </c>
      <c r="B3494" s="172" t="s">
        <v>4673</v>
      </c>
    </row>
    <row r="3495" spans="1:2" x14ac:dyDescent="0.2">
      <c r="A3495" s="171" t="s">
        <v>4675</v>
      </c>
      <c r="B3495" s="172" t="s">
        <v>4676</v>
      </c>
    </row>
    <row r="3496" spans="1:2" x14ac:dyDescent="0.2">
      <c r="A3496" s="171" t="s">
        <v>4677</v>
      </c>
      <c r="B3496" s="172" t="s">
        <v>4676</v>
      </c>
    </row>
    <row r="3497" spans="1:2" x14ac:dyDescent="0.2">
      <c r="A3497" s="171" t="s">
        <v>4678</v>
      </c>
      <c r="B3497" s="172" t="s">
        <v>4679</v>
      </c>
    </row>
    <row r="3498" spans="1:2" x14ac:dyDescent="0.2">
      <c r="A3498" s="171" t="s">
        <v>4680</v>
      </c>
      <c r="B3498" s="172" t="s">
        <v>4679</v>
      </c>
    </row>
    <row r="3499" spans="1:2" x14ac:dyDescent="0.2">
      <c r="A3499" s="171" t="s">
        <v>4681</v>
      </c>
      <c r="B3499" s="172" t="s">
        <v>4679</v>
      </c>
    </row>
    <row r="3500" spans="1:2" x14ac:dyDescent="0.2">
      <c r="A3500" s="171" t="s">
        <v>4682</v>
      </c>
      <c r="B3500" s="172" t="s">
        <v>4683</v>
      </c>
    </row>
    <row r="3501" spans="1:2" x14ac:dyDescent="0.2">
      <c r="A3501" s="171" t="s">
        <v>4684</v>
      </c>
      <c r="B3501" s="172" t="s">
        <v>4683</v>
      </c>
    </row>
    <row r="3502" spans="1:2" x14ac:dyDescent="0.2">
      <c r="A3502" s="171" t="s">
        <v>4685</v>
      </c>
      <c r="B3502" s="172" t="s">
        <v>4686</v>
      </c>
    </row>
    <row r="3503" spans="1:2" x14ac:dyDescent="0.2">
      <c r="A3503" s="171" t="s">
        <v>4687</v>
      </c>
      <c r="B3503" s="172" t="s">
        <v>4686</v>
      </c>
    </row>
    <row r="3504" spans="1:2" x14ac:dyDescent="0.2">
      <c r="A3504" s="171" t="s">
        <v>4688</v>
      </c>
      <c r="B3504" s="172" t="s">
        <v>4689</v>
      </c>
    </row>
    <row r="3505" spans="1:2" x14ac:dyDescent="0.2">
      <c r="A3505" s="171" t="s">
        <v>4690</v>
      </c>
      <c r="B3505" s="172" t="s">
        <v>4691</v>
      </c>
    </row>
    <row r="3506" spans="1:2" x14ac:dyDescent="0.2">
      <c r="A3506" s="171" t="s">
        <v>4692</v>
      </c>
      <c r="B3506" s="172" t="s">
        <v>4693</v>
      </c>
    </row>
    <row r="3507" spans="1:2" x14ac:dyDescent="0.2">
      <c r="A3507" s="171" t="s">
        <v>4694</v>
      </c>
      <c r="B3507" s="172" t="s">
        <v>4695</v>
      </c>
    </row>
    <row r="3508" spans="1:2" x14ac:dyDescent="0.2">
      <c r="A3508" s="171" t="s">
        <v>4696</v>
      </c>
      <c r="B3508" s="172" t="s">
        <v>4697</v>
      </c>
    </row>
    <row r="3509" spans="1:2" x14ac:dyDescent="0.2">
      <c r="A3509" s="171" t="s">
        <v>4698</v>
      </c>
      <c r="B3509" s="172" t="s">
        <v>4697</v>
      </c>
    </row>
    <row r="3510" spans="1:2" x14ac:dyDescent="0.2">
      <c r="A3510" s="171" t="s">
        <v>4699</v>
      </c>
      <c r="B3510" s="172" t="s">
        <v>4697</v>
      </c>
    </row>
    <row r="3511" spans="1:2" x14ac:dyDescent="0.2">
      <c r="A3511" s="171" t="s">
        <v>4700</v>
      </c>
      <c r="B3511" s="172" t="s">
        <v>4697</v>
      </c>
    </row>
    <row r="3512" spans="1:2" x14ac:dyDescent="0.2">
      <c r="A3512" s="171" t="s">
        <v>4701</v>
      </c>
      <c r="B3512" s="172" t="s">
        <v>4697</v>
      </c>
    </row>
    <row r="3513" spans="1:2" x14ac:dyDescent="0.2">
      <c r="A3513" s="171" t="s">
        <v>4702</v>
      </c>
      <c r="B3513" s="172" t="s">
        <v>4697</v>
      </c>
    </row>
    <row r="3514" spans="1:2" x14ac:dyDescent="0.2">
      <c r="A3514" s="171" t="s">
        <v>4703</v>
      </c>
      <c r="B3514" s="172" t="s">
        <v>4697</v>
      </c>
    </row>
    <row r="3515" spans="1:2" x14ac:dyDescent="0.2">
      <c r="A3515" s="171" t="s">
        <v>4704</v>
      </c>
      <c r="B3515" s="172" t="s">
        <v>4697</v>
      </c>
    </row>
    <row r="3516" spans="1:2" x14ac:dyDescent="0.2">
      <c r="A3516" s="171" t="s">
        <v>4705</v>
      </c>
      <c r="B3516" s="172" t="s">
        <v>4697</v>
      </c>
    </row>
    <row r="3517" spans="1:2" x14ac:dyDescent="0.2">
      <c r="A3517" s="171" t="s">
        <v>4706</v>
      </c>
      <c r="B3517" s="172" t="s">
        <v>4697</v>
      </c>
    </row>
    <row r="3518" spans="1:2" x14ac:dyDescent="0.2">
      <c r="A3518" s="171" t="s">
        <v>4707</v>
      </c>
      <c r="B3518" s="172" t="s">
        <v>4697</v>
      </c>
    </row>
    <row r="3519" spans="1:2" x14ac:dyDescent="0.2">
      <c r="A3519" s="171" t="s">
        <v>4708</v>
      </c>
      <c r="B3519" s="172" t="s">
        <v>4697</v>
      </c>
    </row>
    <row r="3520" spans="1:2" x14ac:dyDescent="0.2">
      <c r="A3520" s="171" t="s">
        <v>4709</v>
      </c>
      <c r="B3520" s="172" t="s">
        <v>4697</v>
      </c>
    </row>
    <row r="3521" spans="1:2" x14ac:dyDescent="0.2">
      <c r="A3521" s="171" t="s">
        <v>4710</v>
      </c>
      <c r="B3521" s="172" t="s">
        <v>4697</v>
      </c>
    </row>
    <row r="3522" spans="1:2" x14ac:dyDescent="0.2">
      <c r="A3522" s="171" t="s">
        <v>4711</v>
      </c>
      <c r="B3522" s="172" t="s">
        <v>4697</v>
      </c>
    </row>
    <row r="3523" spans="1:2" x14ac:dyDescent="0.2">
      <c r="A3523" s="171" t="s">
        <v>4712</v>
      </c>
      <c r="B3523" s="172" t="s">
        <v>4697</v>
      </c>
    </row>
    <row r="3524" spans="1:2" x14ac:dyDescent="0.2">
      <c r="A3524" s="171" t="s">
        <v>4713</v>
      </c>
      <c r="B3524" s="172" t="s">
        <v>4697</v>
      </c>
    </row>
    <row r="3525" spans="1:2" x14ac:dyDescent="0.2">
      <c r="A3525" s="171" t="s">
        <v>4714</v>
      </c>
      <c r="B3525" s="172" t="s">
        <v>4697</v>
      </c>
    </row>
    <row r="3526" spans="1:2" x14ac:dyDescent="0.2">
      <c r="A3526" s="171" t="s">
        <v>4715</v>
      </c>
      <c r="B3526" s="172" t="s">
        <v>4697</v>
      </c>
    </row>
    <row r="3527" spans="1:2" x14ac:dyDescent="0.2">
      <c r="A3527" s="171" t="s">
        <v>4716</v>
      </c>
      <c r="B3527" s="172" t="s">
        <v>4697</v>
      </c>
    </row>
    <row r="3528" spans="1:2" x14ac:dyDescent="0.2">
      <c r="A3528" s="171" t="s">
        <v>4717</v>
      </c>
      <c r="B3528" s="172" t="s">
        <v>4697</v>
      </c>
    </row>
    <row r="3529" spans="1:2" x14ac:dyDescent="0.2">
      <c r="A3529" s="171" t="s">
        <v>4718</v>
      </c>
      <c r="B3529" s="172" t="s">
        <v>4697</v>
      </c>
    </row>
    <row r="3530" spans="1:2" x14ac:dyDescent="0.2">
      <c r="A3530" s="171" t="s">
        <v>4719</v>
      </c>
      <c r="B3530" s="172" t="s">
        <v>4697</v>
      </c>
    </row>
    <row r="3531" spans="1:2" x14ac:dyDescent="0.2">
      <c r="A3531" s="171" t="s">
        <v>4720</v>
      </c>
      <c r="B3531" s="172" t="s">
        <v>4697</v>
      </c>
    </row>
    <row r="3532" spans="1:2" x14ac:dyDescent="0.2">
      <c r="A3532" s="171" t="s">
        <v>4721</v>
      </c>
      <c r="B3532" s="172" t="s">
        <v>4697</v>
      </c>
    </row>
    <row r="3533" spans="1:2" x14ac:dyDescent="0.2">
      <c r="A3533" s="171" t="s">
        <v>4722</v>
      </c>
      <c r="B3533" s="172" t="s">
        <v>4697</v>
      </c>
    </row>
    <row r="3534" spans="1:2" x14ac:dyDescent="0.2">
      <c r="A3534" s="171" t="s">
        <v>4723</v>
      </c>
      <c r="B3534" s="172" t="s">
        <v>4697</v>
      </c>
    </row>
    <row r="3535" spans="1:2" x14ac:dyDescent="0.2">
      <c r="A3535" s="171" t="s">
        <v>4724</v>
      </c>
      <c r="B3535" s="172" t="s">
        <v>4697</v>
      </c>
    </row>
    <row r="3536" spans="1:2" x14ac:dyDescent="0.2">
      <c r="A3536" s="171" t="s">
        <v>4725</v>
      </c>
      <c r="B3536" s="172" t="s">
        <v>4697</v>
      </c>
    </row>
    <row r="3537" spans="1:2" x14ac:dyDescent="0.2">
      <c r="A3537" s="171" t="s">
        <v>4726</v>
      </c>
      <c r="B3537" s="172" t="s">
        <v>4697</v>
      </c>
    </row>
    <row r="3538" spans="1:2" x14ac:dyDescent="0.2">
      <c r="A3538" s="171" t="s">
        <v>4727</v>
      </c>
      <c r="B3538" s="172" t="s">
        <v>4697</v>
      </c>
    </row>
    <row r="3539" spans="1:2" x14ac:dyDescent="0.2">
      <c r="A3539" s="171" t="s">
        <v>4728</v>
      </c>
      <c r="B3539" s="172" t="s">
        <v>4697</v>
      </c>
    </row>
    <row r="3540" spans="1:2" x14ac:dyDescent="0.2">
      <c r="A3540" s="171" t="s">
        <v>4729</v>
      </c>
      <c r="B3540" s="172" t="s">
        <v>4697</v>
      </c>
    </row>
    <row r="3541" spans="1:2" x14ac:dyDescent="0.2">
      <c r="A3541" s="171" t="s">
        <v>4730</v>
      </c>
      <c r="B3541" s="172" t="s">
        <v>4697</v>
      </c>
    </row>
    <row r="3542" spans="1:2" x14ac:dyDescent="0.2">
      <c r="A3542" s="171" t="s">
        <v>4731</v>
      </c>
      <c r="B3542" s="172" t="s">
        <v>4697</v>
      </c>
    </row>
    <row r="3543" spans="1:2" x14ac:dyDescent="0.2">
      <c r="A3543" s="171" t="s">
        <v>4732</v>
      </c>
      <c r="B3543" s="172" t="s">
        <v>4697</v>
      </c>
    </row>
    <row r="3544" spans="1:2" x14ac:dyDescent="0.2">
      <c r="A3544" s="171" t="s">
        <v>4733</v>
      </c>
      <c r="B3544" s="172" t="s">
        <v>4697</v>
      </c>
    </row>
    <row r="3545" spans="1:2" x14ac:dyDescent="0.2">
      <c r="A3545" s="171" t="s">
        <v>4734</v>
      </c>
      <c r="B3545" s="172" t="s">
        <v>4735</v>
      </c>
    </row>
    <row r="3546" spans="1:2" x14ac:dyDescent="0.2">
      <c r="A3546" s="171" t="s">
        <v>4736</v>
      </c>
      <c r="B3546" s="172" t="s">
        <v>4735</v>
      </c>
    </row>
    <row r="3547" spans="1:2" x14ac:dyDescent="0.2">
      <c r="A3547" s="171" t="s">
        <v>4737</v>
      </c>
      <c r="B3547" s="172" t="s">
        <v>4735</v>
      </c>
    </row>
    <row r="3548" spans="1:2" x14ac:dyDescent="0.2">
      <c r="A3548" s="171" t="s">
        <v>4738</v>
      </c>
      <c r="B3548" s="172" t="s">
        <v>4735</v>
      </c>
    </row>
    <row r="3549" spans="1:2" x14ac:dyDescent="0.2">
      <c r="A3549" s="171" t="s">
        <v>4739</v>
      </c>
      <c r="B3549" s="172" t="s">
        <v>4735</v>
      </c>
    </row>
    <row r="3550" spans="1:2" x14ac:dyDescent="0.2">
      <c r="A3550" s="171" t="s">
        <v>4740</v>
      </c>
      <c r="B3550" s="172" t="s">
        <v>4735</v>
      </c>
    </row>
    <row r="3551" spans="1:2" x14ac:dyDescent="0.2">
      <c r="A3551" s="171" t="s">
        <v>4741</v>
      </c>
      <c r="B3551" s="172" t="s">
        <v>4735</v>
      </c>
    </row>
    <row r="3552" spans="1:2" x14ac:dyDescent="0.2">
      <c r="A3552" s="171" t="s">
        <v>4742</v>
      </c>
      <c r="B3552" s="172" t="s">
        <v>4735</v>
      </c>
    </row>
    <row r="3553" spans="1:2" x14ac:dyDescent="0.2">
      <c r="A3553" s="171" t="s">
        <v>4743</v>
      </c>
      <c r="B3553" s="172" t="s">
        <v>4735</v>
      </c>
    </row>
    <row r="3554" spans="1:2" x14ac:dyDescent="0.2">
      <c r="A3554" s="171" t="s">
        <v>4744</v>
      </c>
      <c r="B3554" s="172" t="s">
        <v>4735</v>
      </c>
    </row>
    <row r="3555" spans="1:2" x14ac:dyDescent="0.2">
      <c r="A3555" s="171" t="s">
        <v>4745</v>
      </c>
      <c r="B3555" s="172" t="s">
        <v>4735</v>
      </c>
    </row>
    <row r="3556" spans="1:2" x14ac:dyDescent="0.2">
      <c r="A3556" s="171" t="s">
        <v>4746</v>
      </c>
      <c r="B3556" s="172" t="s">
        <v>4735</v>
      </c>
    </row>
    <row r="3557" spans="1:2" x14ac:dyDescent="0.2">
      <c r="A3557" s="171" t="s">
        <v>4747</v>
      </c>
      <c r="B3557" s="172" t="s">
        <v>4735</v>
      </c>
    </row>
    <row r="3558" spans="1:2" x14ac:dyDescent="0.2">
      <c r="A3558" s="171" t="s">
        <v>4748</v>
      </c>
      <c r="B3558" s="172" t="s">
        <v>4735</v>
      </c>
    </row>
    <row r="3559" spans="1:2" x14ac:dyDescent="0.2">
      <c r="A3559" s="171" t="s">
        <v>4749</v>
      </c>
      <c r="B3559" s="172" t="s">
        <v>4735</v>
      </c>
    </row>
    <row r="3560" spans="1:2" x14ac:dyDescent="0.2">
      <c r="A3560" s="171" t="s">
        <v>4750</v>
      </c>
      <c r="B3560" s="172" t="s">
        <v>4735</v>
      </c>
    </row>
    <row r="3561" spans="1:2" x14ac:dyDescent="0.2">
      <c r="A3561" s="171" t="s">
        <v>4751</v>
      </c>
      <c r="B3561" s="172" t="s">
        <v>4735</v>
      </c>
    </row>
    <row r="3562" spans="1:2" x14ac:dyDescent="0.2">
      <c r="A3562" s="171" t="s">
        <v>4752</v>
      </c>
      <c r="B3562" s="172" t="s">
        <v>4735</v>
      </c>
    </row>
    <row r="3563" spans="1:2" x14ac:dyDescent="0.2">
      <c r="A3563" s="171" t="s">
        <v>4753</v>
      </c>
      <c r="B3563" s="172" t="s">
        <v>4735</v>
      </c>
    </row>
    <row r="3564" spans="1:2" x14ac:dyDescent="0.2">
      <c r="A3564" s="171" t="s">
        <v>4754</v>
      </c>
      <c r="B3564" s="172" t="s">
        <v>4735</v>
      </c>
    </row>
    <row r="3565" spans="1:2" x14ac:dyDescent="0.2">
      <c r="A3565" s="171" t="s">
        <v>4755</v>
      </c>
      <c r="B3565" s="172" t="s">
        <v>4735</v>
      </c>
    </row>
    <row r="3566" spans="1:2" x14ac:dyDescent="0.2">
      <c r="A3566" s="171" t="s">
        <v>4756</v>
      </c>
      <c r="B3566" s="172" t="s">
        <v>4735</v>
      </c>
    </row>
    <row r="3567" spans="1:2" x14ac:dyDescent="0.2">
      <c r="A3567" s="171" t="s">
        <v>4757</v>
      </c>
      <c r="B3567" s="172" t="s">
        <v>4735</v>
      </c>
    </row>
    <row r="3568" spans="1:2" x14ac:dyDescent="0.2">
      <c r="A3568" s="171" t="s">
        <v>4758</v>
      </c>
      <c r="B3568" s="172" t="s">
        <v>4735</v>
      </c>
    </row>
    <row r="3569" spans="1:2" x14ac:dyDescent="0.2">
      <c r="A3569" s="171" t="s">
        <v>4759</v>
      </c>
      <c r="B3569" s="172" t="s">
        <v>4735</v>
      </c>
    </row>
    <row r="3570" spans="1:2" x14ac:dyDescent="0.2">
      <c r="A3570" s="171" t="s">
        <v>4760</v>
      </c>
      <c r="B3570" s="172" t="s">
        <v>4735</v>
      </c>
    </row>
    <row r="3571" spans="1:2" x14ac:dyDescent="0.2">
      <c r="A3571" s="171" t="s">
        <v>4761</v>
      </c>
      <c r="B3571" s="172" t="s">
        <v>4735</v>
      </c>
    </row>
    <row r="3572" spans="1:2" x14ac:dyDescent="0.2">
      <c r="A3572" s="171" t="s">
        <v>4762</v>
      </c>
      <c r="B3572" s="172" t="s">
        <v>4735</v>
      </c>
    </row>
    <row r="3573" spans="1:2" x14ac:dyDescent="0.2">
      <c r="A3573" s="171" t="s">
        <v>4763</v>
      </c>
      <c r="B3573" s="172" t="s">
        <v>4735</v>
      </c>
    </row>
    <row r="3574" spans="1:2" x14ac:dyDescent="0.2">
      <c r="A3574" s="171" t="s">
        <v>4764</v>
      </c>
      <c r="B3574" s="172" t="s">
        <v>4735</v>
      </c>
    </row>
    <row r="3575" spans="1:2" x14ac:dyDescent="0.2">
      <c r="A3575" s="171" t="s">
        <v>4765</v>
      </c>
      <c r="B3575" s="172" t="s">
        <v>4735</v>
      </c>
    </row>
    <row r="3576" spans="1:2" x14ac:dyDescent="0.2">
      <c r="A3576" s="171" t="s">
        <v>4766</v>
      </c>
      <c r="B3576" s="172" t="s">
        <v>4767</v>
      </c>
    </row>
    <row r="3577" spans="1:2" x14ac:dyDescent="0.2">
      <c r="A3577" s="171" t="s">
        <v>4766</v>
      </c>
      <c r="B3577" s="172" t="s">
        <v>4735</v>
      </c>
    </row>
    <row r="3578" spans="1:2" x14ac:dyDescent="0.2">
      <c r="A3578" s="171" t="s">
        <v>4768</v>
      </c>
      <c r="B3578" s="172" t="s">
        <v>4735</v>
      </c>
    </row>
    <row r="3579" spans="1:2" x14ac:dyDescent="0.2">
      <c r="A3579" s="171" t="s">
        <v>4769</v>
      </c>
      <c r="B3579" s="172" t="s">
        <v>4735</v>
      </c>
    </row>
    <row r="3580" spans="1:2" x14ac:dyDescent="0.2">
      <c r="A3580" s="171" t="s">
        <v>4770</v>
      </c>
      <c r="B3580" s="172" t="s">
        <v>4735</v>
      </c>
    </row>
    <row r="3581" spans="1:2" x14ac:dyDescent="0.2">
      <c r="A3581" s="171" t="s">
        <v>4771</v>
      </c>
      <c r="B3581" s="172" t="s">
        <v>4772</v>
      </c>
    </row>
    <row r="3582" spans="1:2" x14ac:dyDescent="0.2">
      <c r="A3582" s="171" t="s">
        <v>4773</v>
      </c>
      <c r="B3582" s="172" t="s">
        <v>4772</v>
      </c>
    </row>
    <row r="3583" spans="1:2" x14ac:dyDescent="0.2">
      <c r="A3583" s="171" t="s">
        <v>4774</v>
      </c>
      <c r="B3583" s="172" t="s">
        <v>4772</v>
      </c>
    </row>
    <row r="3584" spans="1:2" x14ac:dyDescent="0.2">
      <c r="A3584" s="171" t="s">
        <v>4775</v>
      </c>
      <c r="B3584" s="172" t="s">
        <v>4772</v>
      </c>
    </row>
    <row r="3585" spans="1:2" x14ac:dyDescent="0.2">
      <c r="A3585" s="171" t="s">
        <v>4776</v>
      </c>
      <c r="B3585" s="172" t="s">
        <v>4772</v>
      </c>
    </row>
    <row r="3586" spans="1:2" x14ac:dyDescent="0.2">
      <c r="A3586" s="171" t="s">
        <v>4777</v>
      </c>
      <c r="B3586" s="172" t="s">
        <v>4772</v>
      </c>
    </row>
    <row r="3587" spans="1:2" x14ac:dyDescent="0.2">
      <c r="A3587" s="171" t="s">
        <v>4778</v>
      </c>
      <c r="B3587" s="172" t="s">
        <v>4772</v>
      </c>
    </row>
    <row r="3588" spans="1:2" x14ac:dyDescent="0.2">
      <c r="A3588" s="171" t="s">
        <v>4779</v>
      </c>
      <c r="B3588" s="172" t="s">
        <v>4780</v>
      </c>
    </row>
    <row r="3589" spans="1:2" x14ac:dyDescent="0.2">
      <c r="A3589" s="171" t="s">
        <v>4781</v>
      </c>
      <c r="B3589" s="172" t="s">
        <v>4782</v>
      </c>
    </row>
    <row r="3590" spans="1:2" x14ac:dyDescent="0.2">
      <c r="A3590" s="171" t="s">
        <v>4781</v>
      </c>
      <c r="B3590" s="172" t="s">
        <v>4783</v>
      </c>
    </row>
    <row r="3591" spans="1:2" x14ac:dyDescent="0.2">
      <c r="A3591" s="171" t="s">
        <v>4781</v>
      </c>
      <c r="B3591" s="172" t="s">
        <v>4784</v>
      </c>
    </row>
    <row r="3592" spans="1:2" x14ac:dyDescent="0.2">
      <c r="A3592" s="171" t="s">
        <v>4781</v>
      </c>
      <c r="B3592" s="172" t="s">
        <v>4785</v>
      </c>
    </row>
    <row r="3593" spans="1:2" x14ac:dyDescent="0.2">
      <c r="A3593" s="171" t="s">
        <v>4781</v>
      </c>
      <c r="B3593" s="172" t="s">
        <v>4786</v>
      </c>
    </row>
    <row r="3594" spans="1:2" x14ac:dyDescent="0.2">
      <c r="A3594" s="171" t="s">
        <v>4781</v>
      </c>
      <c r="B3594" s="172" t="s">
        <v>4780</v>
      </c>
    </row>
    <row r="3595" spans="1:2" x14ac:dyDescent="0.2">
      <c r="A3595" s="171" t="s">
        <v>4787</v>
      </c>
      <c r="B3595" s="172" t="s">
        <v>4788</v>
      </c>
    </row>
    <row r="3596" spans="1:2" x14ac:dyDescent="0.2">
      <c r="A3596" s="171" t="s">
        <v>4789</v>
      </c>
      <c r="B3596" s="172" t="s">
        <v>4790</v>
      </c>
    </row>
    <row r="3597" spans="1:2" x14ac:dyDescent="0.2">
      <c r="A3597" s="171" t="s">
        <v>4789</v>
      </c>
      <c r="B3597" s="172" t="s">
        <v>4791</v>
      </c>
    </row>
    <row r="3598" spans="1:2" x14ac:dyDescent="0.2">
      <c r="A3598" s="171" t="s">
        <v>4789</v>
      </c>
      <c r="B3598" s="172" t="s">
        <v>4788</v>
      </c>
    </row>
    <row r="3599" spans="1:2" x14ac:dyDescent="0.2">
      <c r="A3599" s="171" t="s">
        <v>4792</v>
      </c>
      <c r="B3599" s="172" t="s">
        <v>4793</v>
      </c>
    </row>
    <row r="3600" spans="1:2" x14ac:dyDescent="0.2">
      <c r="A3600" s="171" t="s">
        <v>4794</v>
      </c>
      <c r="B3600" s="172" t="s">
        <v>4793</v>
      </c>
    </row>
    <row r="3601" spans="1:2" x14ac:dyDescent="0.2">
      <c r="A3601" s="171" t="s">
        <v>4795</v>
      </c>
      <c r="B3601" s="172" t="s">
        <v>4796</v>
      </c>
    </row>
    <row r="3602" spans="1:2" x14ac:dyDescent="0.2">
      <c r="A3602" s="171" t="s">
        <v>4797</v>
      </c>
      <c r="B3602" s="172" t="s">
        <v>4796</v>
      </c>
    </row>
    <row r="3603" spans="1:2" x14ac:dyDescent="0.2">
      <c r="A3603" s="171" t="s">
        <v>4798</v>
      </c>
      <c r="B3603" s="172" t="s">
        <v>4799</v>
      </c>
    </row>
    <row r="3604" spans="1:2" x14ac:dyDescent="0.2">
      <c r="A3604" s="171" t="s">
        <v>4800</v>
      </c>
      <c r="B3604" s="172" t="s">
        <v>4801</v>
      </c>
    </row>
    <row r="3605" spans="1:2" x14ac:dyDescent="0.2">
      <c r="A3605" s="171" t="s">
        <v>4802</v>
      </c>
      <c r="B3605" s="172" t="s">
        <v>4803</v>
      </c>
    </row>
    <row r="3606" spans="1:2" x14ac:dyDescent="0.2">
      <c r="A3606" s="171" t="s">
        <v>4804</v>
      </c>
      <c r="B3606" s="172" t="s">
        <v>4805</v>
      </c>
    </row>
    <row r="3607" spans="1:2" x14ac:dyDescent="0.2">
      <c r="A3607" s="171" t="s">
        <v>4806</v>
      </c>
      <c r="B3607" s="172" t="s">
        <v>4807</v>
      </c>
    </row>
    <row r="3608" spans="1:2" x14ac:dyDescent="0.2">
      <c r="A3608" s="171" t="s">
        <v>4808</v>
      </c>
      <c r="B3608" s="172" t="s">
        <v>4809</v>
      </c>
    </row>
    <row r="3609" spans="1:2" x14ac:dyDescent="0.2">
      <c r="A3609" s="171" t="s">
        <v>4810</v>
      </c>
      <c r="B3609" s="172" t="s">
        <v>4811</v>
      </c>
    </row>
    <row r="3610" spans="1:2" x14ac:dyDescent="0.2">
      <c r="A3610" s="171" t="s">
        <v>4812</v>
      </c>
      <c r="B3610" s="172" t="s">
        <v>4813</v>
      </c>
    </row>
    <row r="3611" spans="1:2" x14ac:dyDescent="0.2">
      <c r="A3611" s="171" t="s">
        <v>4814</v>
      </c>
      <c r="B3611" s="172" t="s">
        <v>4815</v>
      </c>
    </row>
    <row r="3612" spans="1:2" x14ac:dyDescent="0.2">
      <c r="A3612" s="171" t="s">
        <v>4816</v>
      </c>
      <c r="B3612" s="172" t="s">
        <v>4817</v>
      </c>
    </row>
    <row r="3613" spans="1:2" x14ac:dyDescent="0.2">
      <c r="A3613" s="171" t="s">
        <v>4818</v>
      </c>
      <c r="B3613" s="172" t="s">
        <v>4817</v>
      </c>
    </row>
    <row r="3614" spans="1:2" x14ac:dyDescent="0.2">
      <c r="A3614" s="171" t="s">
        <v>4819</v>
      </c>
      <c r="B3614" s="172" t="s">
        <v>4817</v>
      </c>
    </row>
    <row r="3615" spans="1:2" x14ac:dyDescent="0.2">
      <c r="A3615" s="171" t="s">
        <v>4820</v>
      </c>
      <c r="B3615" s="172" t="s">
        <v>4817</v>
      </c>
    </row>
    <row r="3616" spans="1:2" x14ac:dyDescent="0.2">
      <c r="A3616" s="171" t="s">
        <v>4821</v>
      </c>
      <c r="B3616" s="172" t="s">
        <v>4817</v>
      </c>
    </row>
    <row r="3617" spans="1:2" x14ac:dyDescent="0.2">
      <c r="A3617" s="171" t="s">
        <v>4822</v>
      </c>
      <c r="B3617" s="172" t="s">
        <v>4817</v>
      </c>
    </row>
    <row r="3618" spans="1:2" x14ac:dyDescent="0.2">
      <c r="A3618" s="171" t="s">
        <v>4823</v>
      </c>
      <c r="B3618" s="172" t="s">
        <v>4817</v>
      </c>
    </row>
    <row r="3619" spans="1:2" x14ac:dyDescent="0.2">
      <c r="A3619" s="171" t="s">
        <v>4824</v>
      </c>
      <c r="B3619" s="172" t="s">
        <v>4817</v>
      </c>
    </row>
    <row r="3620" spans="1:2" x14ac:dyDescent="0.2">
      <c r="A3620" s="171" t="s">
        <v>4825</v>
      </c>
      <c r="B3620" s="172" t="s">
        <v>4817</v>
      </c>
    </row>
    <row r="3621" spans="1:2" x14ac:dyDescent="0.2">
      <c r="A3621" s="171" t="s">
        <v>4826</v>
      </c>
      <c r="B3621" s="172" t="s">
        <v>4817</v>
      </c>
    </row>
    <row r="3622" spans="1:2" x14ac:dyDescent="0.2">
      <c r="A3622" s="171" t="s">
        <v>4827</v>
      </c>
      <c r="B3622" s="172" t="s">
        <v>4817</v>
      </c>
    </row>
    <row r="3623" spans="1:2" x14ac:dyDescent="0.2">
      <c r="A3623" s="171" t="s">
        <v>4828</v>
      </c>
      <c r="B3623" s="172" t="s">
        <v>4817</v>
      </c>
    </row>
    <row r="3624" spans="1:2" x14ac:dyDescent="0.2">
      <c r="A3624" s="171" t="s">
        <v>4829</v>
      </c>
      <c r="B3624" s="172" t="s">
        <v>4817</v>
      </c>
    </row>
    <row r="3625" spans="1:2" x14ac:dyDescent="0.2">
      <c r="A3625" s="171" t="s">
        <v>4830</v>
      </c>
      <c r="B3625" s="172" t="s">
        <v>4817</v>
      </c>
    </row>
    <row r="3626" spans="1:2" x14ac:dyDescent="0.2">
      <c r="A3626" s="171" t="s">
        <v>4831</v>
      </c>
      <c r="B3626" s="172" t="s">
        <v>4817</v>
      </c>
    </row>
    <row r="3627" spans="1:2" x14ac:dyDescent="0.2">
      <c r="A3627" s="171" t="s">
        <v>4832</v>
      </c>
      <c r="B3627" s="172" t="s">
        <v>4833</v>
      </c>
    </row>
    <row r="3628" spans="1:2" x14ac:dyDescent="0.2">
      <c r="A3628" s="171" t="s">
        <v>4832</v>
      </c>
      <c r="B3628" s="172" t="s">
        <v>4834</v>
      </c>
    </row>
    <row r="3629" spans="1:2" x14ac:dyDescent="0.2">
      <c r="A3629" s="171" t="s">
        <v>4832</v>
      </c>
      <c r="B3629" s="172" t="s">
        <v>4817</v>
      </c>
    </row>
    <row r="3630" spans="1:2" x14ac:dyDescent="0.2">
      <c r="A3630" s="171" t="s">
        <v>4835</v>
      </c>
      <c r="B3630" s="172" t="s">
        <v>4836</v>
      </c>
    </row>
    <row r="3631" spans="1:2" x14ac:dyDescent="0.2">
      <c r="A3631" s="171" t="s">
        <v>4837</v>
      </c>
      <c r="B3631" s="172" t="s">
        <v>4836</v>
      </c>
    </row>
    <row r="3632" spans="1:2" x14ac:dyDescent="0.2">
      <c r="A3632" s="171" t="s">
        <v>4838</v>
      </c>
      <c r="B3632" s="172" t="s">
        <v>4836</v>
      </c>
    </row>
    <row r="3633" spans="1:2" x14ac:dyDescent="0.2">
      <c r="A3633" s="171" t="s">
        <v>4839</v>
      </c>
      <c r="B3633" s="172" t="s">
        <v>4836</v>
      </c>
    </row>
    <row r="3634" spans="1:2" x14ac:dyDescent="0.2">
      <c r="A3634" s="171" t="s">
        <v>4840</v>
      </c>
      <c r="B3634" s="172" t="s">
        <v>4836</v>
      </c>
    </row>
    <row r="3635" spans="1:2" x14ac:dyDescent="0.2">
      <c r="A3635" s="171" t="s">
        <v>4841</v>
      </c>
      <c r="B3635" s="172" t="s">
        <v>4836</v>
      </c>
    </row>
    <row r="3636" spans="1:2" x14ac:dyDescent="0.2">
      <c r="A3636" s="171" t="s">
        <v>4842</v>
      </c>
      <c r="B3636" s="172" t="s">
        <v>4836</v>
      </c>
    </row>
    <row r="3637" spans="1:2" x14ac:dyDescent="0.2">
      <c r="A3637" s="171" t="s">
        <v>4843</v>
      </c>
      <c r="B3637" s="172" t="s">
        <v>4836</v>
      </c>
    </row>
    <row r="3638" spans="1:2" x14ac:dyDescent="0.2">
      <c r="A3638" s="171" t="s">
        <v>4844</v>
      </c>
      <c r="B3638" s="172" t="s">
        <v>4845</v>
      </c>
    </row>
    <row r="3639" spans="1:2" x14ac:dyDescent="0.2">
      <c r="A3639" s="171" t="s">
        <v>4846</v>
      </c>
      <c r="B3639" s="172" t="s">
        <v>4845</v>
      </c>
    </row>
    <row r="3640" spans="1:2" x14ac:dyDescent="0.2">
      <c r="A3640" s="171" t="s">
        <v>4847</v>
      </c>
      <c r="B3640" s="172" t="s">
        <v>4845</v>
      </c>
    </row>
    <row r="3641" spans="1:2" x14ac:dyDescent="0.2">
      <c r="A3641" s="171" t="s">
        <v>4848</v>
      </c>
      <c r="B3641" s="172" t="s">
        <v>4845</v>
      </c>
    </row>
    <row r="3642" spans="1:2" x14ac:dyDescent="0.2">
      <c r="A3642" s="171" t="s">
        <v>4849</v>
      </c>
      <c r="B3642" s="172" t="s">
        <v>4850</v>
      </c>
    </row>
    <row r="3643" spans="1:2" x14ac:dyDescent="0.2">
      <c r="A3643" s="171" t="s">
        <v>4851</v>
      </c>
      <c r="B3643" s="172" t="s">
        <v>4850</v>
      </c>
    </row>
    <row r="3644" spans="1:2" x14ac:dyDescent="0.2">
      <c r="A3644" s="171" t="s">
        <v>4852</v>
      </c>
      <c r="B3644" s="172" t="s">
        <v>4850</v>
      </c>
    </row>
    <row r="3645" spans="1:2" x14ac:dyDescent="0.2">
      <c r="A3645" s="171" t="s">
        <v>4853</v>
      </c>
      <c r="B3645" s="172" t="s">
        <v>4854</v>
      </c>
    </row>
    <row r="3646" spans="1:2" x14ac:dyDescent="0.2">
      <c r="A3646" s="171" t="s">
        <v>4855</v>
      </c>
      <c r="B3646" s="172" t="s">
        <v>4854</v>
      </c>
    </row>
    <row r="3647" spans="1:2" x14ac:dyDescent="0.2">
      <c r="A3647" s="171" t="s">
        <v>4856</v>
      </c>
      <c r="B3647" s="172" t="s">
        <v>4854</v>
      </c>
    </row>
    <row r="3648" spans="1:2" x14ac:dyDescent="0.2">
      <c r="A3648" s="171" t="s">
        <v>4857</v>
      </c>
      <c r="B3648" s="172" t="s">
        <v>4858</v>
      </c>
    </row>
    <row r="3649" spans="1:2" x14ac:dyDescent="0.2">
      <c r="A3649" s="171" t="s">
        <v>4859</v>
      </c>
      <c r="B3649" s="172" t="s">
        <v>4860</v>
      </c>
    </row>
    <row r="3650" spans="1:2" x14ac:dyDescent="0.2">
      <c r="A3650" s="171" t="s">
        <v>4861</v>
      </c>
      <c r="B3650" s="172" t="s">
        <v>4862</v>
      </c>
    </row>
    <row r="3651" spans="1:2" x14ac:dyDescent="0.2">
      <c r="A3651" s="171" t="s">
        <v>4863</v>
      </c>
      <c r="B3651" s="172" t="s">
        <v>4864</v>
      </c>
    </row>
    <row r="3652" spans="1:2" x14ac:dyDescent="0.2">
      <c r="A3652" s="171" t="s">
        <v>4865</v>
      </c>
      <c r="B3652" s="172" t="s">
        <v>4864</v>
      </c>
    </row>
    <row r="3653" spans="1:2" x14ac:dyDescent="0.2">
      <c r="A3653" s="171" t="s">
        <v>4866</v>
      </c>
      <c r="B3653" s="172" t="s">
        <v>4867</v>
      </c>
    </row>
    <row r="3654" spans="1:2" x14ac:dyDescent="0.2">
      <c r="A3654" s="171" t="s">
        <v>4868</v>
      </c>
      <c r="B3654" s="172" t="s">
        <v>4867</v>
      </c>
    </row>
    <row r="3655" spans="1:2" x14ac:dyDescent="0.2">
      <c r="A3655" s="171" t="s">
        <v>4869</v>
      </c>
      <c r="B3655" s="172" t="s">
        <v>4870</v>
      </c>
    </row>
    <row r="3656" spans="1:2" x14ac:dyDescent="0.2">
      <c r="A3656" s="171" t="s">
        <v>4871</v>
      </c>
      <c r="B3656" s="172" t="s">
        <v>4872</v>
      </c>
    </row>
    <row r="3657" spans="1:2" x14ac:dyDescent="0.2">
      <c r="A3657" s="171" t="s">
        <v>4873</v>
      </c>
      <c r="B3657" s="172" t="s">
        <v>4874</v>
      </c>
    </row>
    <row r="3658" spans="1:2" x14ac:dyDescent="0.2">
      <c r="A3658" s="171" t="s">
        <v>4875</v>
      </c>
      <c r="B3658" s="172" t="s">
        <v>4874</v>
      </c>
    </row>
    <row r="3659" spans="1:2" x14ac:dyDescent="0.2">
      <c r="A3659" s="171" t="s">
        <v>4876</v>
      </c>
      <c r="B3659" s="172" t="s">
        <v>4874</v>
      </c>
    </row>
    <row r="3660" spans="1:2" x14ac:dyDescent="0.2">
      <c r="A3660" s="171" t="s">
        <v>4877</v>
      </c>
      <c r="B3660" s="172" t="s">
        <v>4874</v>
      </c>
    </row>
    <row r="3661" spans="1:2" x14ac:dyDescent="0.2">
      <c r="A3661" s="171" t="s">
        <v>4878</v>
      </c>
      <c r="B3661" s="172" t="s">
        <v>4874</v>
      </c>
    </row>
    <row r="3662" spans="1:2" x14ac:dyDescent="0.2">
      <c r="A3662" s="171" t="s">
        <v>4879</v>
      </c>
      <c r="B3662" s="172" t="s">
        <v>4874</v>
      </c>
    </row>
    <row r="3663" spans="1:2" x14ac:dyDescent="0.2">
      <c r="A3663" s="171" t="s">
        <v>4880</v>
      </c>
      <c r="B3663" s="172" t="s">
        <v>4874</v>
      </c>
    </row>
    <row r="3664" spans="1:2" x14ac:dyDescent="0.2">
      <c r="A3664" s="171" t="s">
        <v>4881</v>
      </c>
      <c r="B3664" s="172" t="s">
        <v>4874</v>
      </c>
    </row>
    <row r="3665" spans="1:2" x14ac:dyDescent="0.2">
      <c r="A3665" s="171" t="s">
        <v>4882</v>
      </c>
      <c r="B3665" s="172" t="s">
        <v>4874</v>
      </c>
    </row>
    <row r="3666" spans="1:2" x14ac:dyDescent="0.2">
      <c r="A3666" s="171" t="s">
        <v>4883</v>
      </c>
      <c r="B3666" s="172" t="s">
        <v>4884</v>
      </c>
    </row>
    <row r="3667" spans="1:2" x14ac:dyDescent="0.2">
      <c r="A3667" s="171" t="s">
        <v>4885</v>
      </c>
      <c r="B3667" s="172" t="s">
        <v>4884</v>
      </c>
    </row>
    <row r="3668" spans="1:2" x14ac:dyDescent="0.2">
      <c r="A3668" s="171" t="s">
        <v>4886</v>
      </c>
      <c r="B3668" s="172" t="s">
        <v>4884</v>
      </c>
    </row>
    <row r="3669" spans="1:2" x14ac:dyDescent="0.2">
      <c r="A3669" s="171" t="s">
        <v>4887</v>
      </c>
      <c r="B3669" s="172" t="s">
        <v>4884</v>
      </c>
    </row>
    <row r="3670" spans="1:2" x14ac:dyDescent="0.2">
      <c r="A3670" s="171" t="s">
        <v>4888</v>
      </c>
      <c r="B3670" s="172" t="s">
        <v>4884</v>
      </c>
    </row>
    <row r="3671" spans="1:2" x14ac:dyDescent="0.2">
      <c r="A3671" s="171" t="s">
        <v>4889</v>
      </c>
      <c r="B3671" s="172" t="s">
        <v>4890</v>
      </c>
    </row>
    <row r="3672" spans="1:2" x14ac:dyDescent="0.2">
      <c r="A3672" s="171" t="s">
        <v>4891</v>
      </c>
      <c r="B3672" s="172" t="s">
        <v>4890</v>
      </c>
    </row>
    <row r="3673" spans="1:2" x14ac:dyDescent="0.2">
      <c r="A3673" s="171" t="s">
        <v>4892</v>
      </c>
      <c r="B3673" s="172" t="s">
        <v>4893</v>
      </c>
    </row>
    <row r="3674" spans="1:2" x14ac:dyDescent="0.2">
      <c r="A3674" s="171" t="s">
        <v>4894</v>
      </c>
      <c r="B3674" s="172" t="s">
        <v>4893</v>
      </c>
    </row>
    <row r="3675" spans="1:2" x14ac:dyDescent="0.2">
      <c r="A3675" s="171" t="s">
        <v>4895</v>
      </c>
      <c r="B3675" s="172" t="s">
        <v>4896</v>
      </c>
    </row>
    <row r="3676" spans="1:2" x14ac:dyDescent="0.2">
      <c r="A3676" s="171" t="s">
        <v>4897</v>
      </c>
      <c r="B3676" s="172" t="s">
        <v>4898</v>
      </c>
    </row>
    <row r="3677" spans="1:2" x14ac:dyDescent="0.2">
      <c r="A3677" s="171" t="s">
        <v>4899</v>
      </c>
      <c r="B3677" s="172" t="s">
        <v>4898</v>
      </c>
    </row>
    <row r="3678" spans="1:2" x14ac:dyDescent="0.2">
      <c r="A3678" s="171" t="s">
        <v>4900</v>
      </c>
      <c r="B3678" s="172" t="s">
        <v>4901</v>
      </c>
    </row>
    <row r="3679" spans="1:2" x14ac:dyDescent="0.2">
      <c r="A3679" s="171" t="s">
        <v>4902</v>
      </c>
      <c r="B3679" s="172" t="s">
        <v>4901</v>
      </c>
    </row>
    <row r="3680" spans="1:2" x14ac:dyDescent="0.2">
      <c r="A3680" s="171" t="s">
        <v>4903</v>
      </c>
      <c r="B3680" s="172" t="s">
        <v>4904</v>
      </c>
    </row>
    <row r="3681" spans="1:2" x14ac:dyDescent="0.2">
      <c r="A3681" s="171" t="s">
        <v>4903</v>
      </c>
      <c r="B3681" s="172" t="s">
        <v>2302</v>
      </c>
    </row>
    <row r="3682" spans="1:2" x14ac:dyDescent="0.2">
      <c r="A3682" s="171" t="s">
        <v>4905</v>
      </c>
      <c r="B3682" s="172" t="s">
        <v>4906</v>
      </c>
    </row>
    <row r="3683" spans="1:2" x14ac:dyDescent="0.2">
      <c r="A3683" s="171" t="s">
        <v>4907</v>
      </c>
      <c r="B3683" s="172" t="s">
        <v>4908</v>
      </c>
    </row>
    <row r="3684" spans="1:2" x14ac:dyDescent="0.2">
      <c r="A3684" s="171" t="s">
        <v>4907</v>
      </c>
      <c r="B3684" s="172" t="s">
        <v>4909</v>
      </c>
    </row>
    <row r="3685" spans="1:2" x14ac:dyDescent="0.2">
      <c r="A3685" s="171" t="s">
        <v>4910</v>
      </c>
      <c r="B3685" s="172" t="s">
        <v>4911</v>
      </c>
    </row>
    <row r="3686" spans="1:2" x14ac:dyDescent="0.2">
      <c r="A3686" s="171" t="s">
        <v>4912</v>
      </c>
      <c r="B3686" s="172" t="s">
        <v>4913</v>
      </c>
    </row>
    <row r="3687" spans="1:2" x14ac:dyDescent="0.2">
      <c r="A3687" s="171" t="s">
        <v>4914</v>
      </c>
      <c r="B3687" s="172" t="s">
        <v>4915</v>
      </c>
    </row>
    <row r="3688" spans="1:2" x14ac:dyDescent="0.2">
      <c r="A3688" s="171" t="s">
        <v>4916</v>
      </c>
      <c r="B3688" s="172" t="s">
        <v>4917</v>
      </c>
    </row>
    <row r="3689" spans="1:2" x14ac:dyDescent="0.2">
      <c r="A3689" s="171" t="s">
        <v>4918</v>
      </c>
      <c r="B3689" s="172" t="s">
        <v>4919</v>
      </c>
    </row>
    <row r="3690" spans="1:2" x14ac:dyDescent="0.2">
      <c r="A3690" s="171" t="s">
        <v>4920</v>
      </c>
      <c r="B3690" s="172" t="s">
        <v>4921</v>
      </c>
    </row>
    <row r="3691" spans="1:2" x14ac:dyDescent="0.2">
      <c r="A3691" s="171" t="s">
        <v>4922</v>
      </c>
      <c r="B3691" s="172" t="s">
        <v>4923</v>
      </c>
    </row>
    <row r="3692" spans="1:2" x14ac:dyDescent="0.2">
      <c r="A3692" s="171" t="s">
        <v>4924</v>
      </c>
      <c r="B3692" s="172" t="s">
        <v>4925</v>
      </c>
    </row>
    <row r="3693" spans="1:2" x14ac:dyDescent="0.2">
      <c r="A3693" s="171" t="s">
        <v>4926</v>
      </c>
      <c r="B3693" s="172" t="s">
        <v>4925</v>
      </c>
    </row>
    <row r="3694" spans="1:2" x14ac:dyDescent="0.2">
      <c r="A3694" s="171" t="s">
        <v>4927</v>
      </c>
      <c r="B3694" s="172" t="s">
        <v>4925</v>
      </c>
    </row>
    <row r="3695" spans="1:2" x14ac:dyDescent="0.2">
      <c r="A3695" s="171" t="s">
        <v>4928</v>
      </c>
      <c r="B3695" s="172" t="s">
        <v>4925</v>
      </c>
    </row>
    <row r="3696" spans="1:2" x14ac:dyDescent="0.2">
      <c r="A3696" s="171" t="s">
        <v>4929</v>
      </c>
      <c r="B3696" s="172" t="s">
        <v>4925</v>
      </c>
    </row>
    <row r="3697" spans="1:2" x14ac:dyDescent="0.2">
      <c r="A3697" s="171" t="s">
        <v>4930</v>
      </c>
      <c r="B3697" s="172" t="s">
        <v>4931</v>
      </c>
    </row>
    <row r="3698" spans="1:2" x14ac:dyDescent="0.2">
      <c r="A3698" s="171" t="s">
        <v>4932</v>
      </c>
      <c r="B3698" s="172" t="s">
        <v>4931</v>
      </c>
    </row>
    <row r="3699" spans="1:2" x14ac:dyDescent="0.2">
      <c r="A3699" s="171" t="s">
        <v>4933</v>
      </c>
      <c r="B3699" s="172" t="s">
        <v>4931</v>
      </c>
    </row>
    <row r="3700" spans="1:2" x14ac:dyDescent="0.2">
      <c r="A3700" s="171" t="s">
        <v>4934</v>
      </c>
      <c r="B3700" s="172" t="s">
        <v>4935</v>
      </c>
    </row>
    <row r="3701" spans="1:2" x14ac:dyDescent="0.2">
      <c r="A3701" s="171" t="s">
        <v>4936</v>
      </c>
      <c r="B3701" s="172" t="s">
        <v>4935</v>
      </c>
    </row>
    <row r="3702" spans="1:2" x14ac:dyDescent="0.2">
      <c r="A3702" s="171" t="s">
        <v>4937</v>
      </c>
      <c r="B3702" s="172" t="s">
        <v>4938</v>
      </c>
    </row>
    <row r="3703" spans="1:2" x14ac:dyDescent="0.2">
      <c r="A3703" s="171" t="s">
        <v>4939</v>
      </c>
      <c r="B3703" s="172" t="s">
        <v>4938</v>
      </c>
    </row>
    <row r="3704" spans="1:2" x14ac:dyDescent="0.2">
      <c r="A3704" s="171" t="s">
        <v>4940</v>
      </c>
      <c r="B3704" s="172" t="s">
        <v>4941</v>
      </c>
    </row>
    <row r="3705" spans="1:2" x14ac:dyDescent="0.2">
      <c r="A3705" s="171" t="s">
        <v>4942</v>
      </c>
      <c r="B3705" s="172" t="s">
        <v>4943</v>
      </c>
    </row>
    <row r="3706" spans="1:2" x14ac:dyDescent="0.2">
      <c r="A3706" s="171" t="s">
        <v>4944</v>
      </c>
      <c r="B3706" s="172" t="s">
        <v>4945</v>
      </c>
    </row>
    <row r="3707" spans="1:2" x14ac:dyDescent="0.2">
      <c r="A3707" s="171" t="s">
        <v>4946</v>
      </c>
      <c r="B3707" s="172" t="s">
        <v>4947</v>
      </c>
    </row>
    <row r="3708" spans="1:2" x14ac:dyDescent="0.2">
      <c r="A3708" s="171" t="s">
        <v>4948</v>
      </c>
      <c r="B3708" s="172" t="s">
        <v>4949</v>
      </c>
    </row>
    <row r="3709" spans="1:2" x14ac:dyDescent="0.2">
      <c r="A3709" s="171" t="s">
        <v>4950</v>
      </c>
      <c r="B3709" s="172" t="s">
        <v>4951</v>
      </c>
    </row>
    <row r="3710" spans="1:2" x14ac:dyDescent="0.2">
      <c r="A3710" s="171" t="s">
        <v>4952</v>
      </c>
      <c r="B3710" s="172" t="s">
        <v>4951</v>
      </c>
    </row>
    <row r="3711" spans="1:2" x14ac:dyDescent="0.2">
      <c r="A3711" s="171" t="s">
        <v>4953</v>
      </c>
      <c r="B3711" s="172" t="s">
        <v>4951</v>
      </c>
    </row>
    <row r="3712" spans="1:2" x14ac:dyDescent="0.2">
      <c r="A3712" s="171" t="s">
        <v>4954</v>
      </c>
      <c r="B3712" s="172" t="s">
        <v>4951</v>
      </c>
    </row>
    <row r="3713" spans="1:2" x14ac:dyDescent="0.2">
      <c r="A3713" s="171" t="s">
        <v>4955</v>
      </c>
      <c r="B3713" s="172" t="s">
        <v>4951</v>
      </c>
    </row>
    <row r="3714" spans="1:2" x14ac:dyDescent="0.2">
      <c r="A3714" s="171" t="s">
        <v>4956</v>
      </c>
      <c r="B3714" s="172" t="s">
        <v>4951</v>
      </c>
    </row>
    <row r="3715" spans="1:2" x14ac:dyDescent="0.2">
      <c r="A3715" s="171" t="s">
        <v>4957</v>
      </c>
      <c r="B3715" s="172" t="s">
        <v>4951</v>
      </c>
    </row>
    <row r="3716" spans="1:2" x14ac:dyDescent="0.2">
      <c r="A3716" s="171" t="s">
        <v>4958</v>
      </c>
      <c r="B3716" s="172" t="s">
        <v>4959</v>
      </c>
    </row>
    <row r="3717" spans="1:2" x14ac:dyDescent="0.2">
      <c r="A3717" s="171" t="s">
        <v>4960</v>
      </c>
      <c r="B3717" s="172" t="s">
        <v>4959</v>
      </c>
    </row>
    <row r="3718" spans="1:2" x14ac:dyDescent="0.2">
      <c r="A3718" s="171" t="s">
        <v>4961</v>
      </c>
      <c r="B3718" s="172" t="s">
        <v>4959</v>
      </c>
    </row>
    <row r="3719" spans="1:2" x14ac:dyDescent="0.2">
      <c r="A3719" s="171" t="s">
        <v>4962</v>
      </c>
      <c r="B3719" s="172" t="s">
        <v>4963</v>
      </c>
    </row>
    <row r="3720" spans="1:2" x14ac:dyDescent="0.2">
      <c r="A3720" s="171" t="s">
        <v>4964</v>
      </c>
      <c r="B3720" s="172" t="s">
        <v>4963</v>
      </c>
    </row>
    <row r="3721" spans="1:2" x14ac:dyDescent="0.2">
      <c r="A3721" s="171" t="s">
        <v>4965</v>
      </c>
      <c r="B3721" s="172" t="s">
        <v>4963</v>
      </c>
    </row>
    <row r="3722" spans="1:2" x14ac:dyDescent="0.2">
      <c r="A3722" s="171" t="s">
        <v>4966</v>
      </c>
      <c r="B3722" s="172" t="s">
        <v>4967</v>
      </c>
    </row>
    <row r="3723" spans="1:2" x14ac:dyDescent="0.2">
      <c r="A3723" s="171" t="s">
        <v>4968</v>
      </c>
      <c r="B3723" s="172" t="s">
        <v>4967</v>
      </c>
    </row>
    <row r="3724" spans="1:2" x14ac:dyDescent="0.2">
      <c r="A3724" s="171" t="s">
        <v>4969</v>
      </c>
      <c r="B3724" s="172" t="s">
        <v>4970</v>
      </c>
    </row>
    <row r="3725" spans="1:2" x14ac:dyDescent="0.2">
      <c r="A3725" s="171" t="s">
        <v>4971</v>
      </c>
      <c r="B3725" s="172" t="s">
        <v>4970</v>
      </c>
    </row>
    <row r="3726" spans="1:2" x14ac:dyDescent="0.2">
      <c r="A3726" s="171" t="s">
        <v>4972</v>
      </c>
      <c r="B3726" s="172" t="s">
        <v>4970</v>
      </c>
    </row>
    <row r="3727" spans="1:2" x14ac:dyDescent="0.2">
      <c r="A3727" s="171" t="s">
        <v>4973</v>
      </c>
      <c r="B3727" s="172" t="s">
        <v>4974</v>
      </c>
    </row>
    <row r="3728" spans="1:2" x14ac:dyDescent="0.2">
      <c r="A3728" s="171" t="s">
        <v>4975</v>
      </c>
      <c r="B3728" s="172" t="s">
        <v>4976</v>
      </c>
    </row>
    <row r="3729" spans="1:2" x14ac:dyDescent="0.2">
      <c r="A3729" s="171" t="s">
        <v>4977</v>
      </c>
      <c r="B3729" s="172" t="s">
        <v>4976</v>
      </c>
    </row>
    <row r="3730" spans="1:2" x14ac:dyDescent="0.2">
      <c r="A3730" s="171" t="s">
        <v>4978</v>
      </c>
      <c r="B3730" s="172" t="s">
        <v>4979</v>
      </c>
    </row>
    <row r="3731" spans="1:2" x14ac:dyDescent="0.2">
      <c r="A3731" s="171" t="s">
        <v>4980</v>
      </c>
      <c r="B3731" s="172" t="s">
        <v>4981</v>
      </c>
    </row>
    <row r="3732" spans="1:2" x14ac:dyDescent="0.2">
      <c r="A3732" s="171" t="s">
        <v>4982</v>
      </c>
      <c r="B3732" s="172" t="s">
        <v>4981</v>
      </c>
    </row>
    <row r="3733" spans="1:2" x14ac:dyDescent="0.2">
      <c r="A3733" s="171" t="s">
        <v>4983</v>
      </c>
      <c r="B3733" s="172" t="s">
        <v>4984</v>
      </c>
    </row>
    <row r="3734" spans="1:2" x14ac:dyDescent="0.2">
      <c r="A3734" s="171" t="s">
        <v>4985</v>
      </c>
      <c r="B3734" s="172" t="s">
        <v>4984</v>
      </c>
    </row>
    <row r="3735" spans="1:2" x14ac:dyDescent="0.2">
      <c r="A3735" s="171" t="s">
        <v>4986</v>
      </c>
      <c r="B3735" s="172" t="s">
        <v>4987</v>
      </c>
    </row>
    <row r="3736" spans="1:2" x14ac:dyDescent="0.2">
      <c r="A3736" s="171" t="s">
        <v>4988</v>
      </c>
      <c r="B3736" s="172" t="s">
        <v>4987</v>
      </c>
    </row>
    <row r="3737" spans="1:2" x14ac:dyDescent="0.2">
      <c r="A3737" s="171" t="s">
        <v>4989</v>
      </c>
      <c r="B3737" s="172" t="s">
        <v>4870</v>
      </c>
    </row>
    <row r="3738" spans="1:2" x14ac:dyDescent="0.2">
      <c r="A3738" s="171" t="s">
        <v>4990</v>
      </c>
      <c r="B3738" s="172" t="s">
        <v>4870</v>
      </c>
    </row>
    <row r="3739" spans="1:2" x14ac:dyDescent="0.2">
      <c r="A3739" s="171" t="s">
        <v>4991</v>
      </c>
      <c r="B3739" s="172" t="s">
        <v>4992</v>
      </c>
    </row>
    <row r="3740" spans="1:2" x14ac:dyDescent="0.2">
      <c r="A3740" s="171" t="s">
        <v>4991</v>
      </c>
      <c r="B3740" s="172" t="s">
        <v>4993</v>
      </c>
    </row>
    <row r="3741" spans="1:2" x14ac:dyDescent="0.2">
      <c r="A3741" s="171" t="s">
        <v>4991</v>
      </c>
      <c r="B3741" s="172" t="s">
        <v>4994</v>
      </c>
    </row>
    <row r="3742" spans="1:2" x14ac:dyDescent="0.2">
      <c r="A3742" s="171" t="s">
        <v>4995</v>
      </c>
      <c r="B3742" s="172" t="s">
        <v>4996</v>
      </c>
    </row>
    <row r="3743" spans="1:2" x14ac:dyDescent="0.2">
      <c r="A3743" s="171" t="s">
        <v>4997</v>
      </c>
      <c r="B3743" s="172" t="s">
        <v>4998</v>
      </c>
    </row>
    <row r="3744" spans="1:2" x14ac:dyDescent="0.2">
      <c r="A3744" s="171" t="s">
        <v>4999</v>
      </c>
      <c r="B3744" s="172" t="s">
        <v>5000</v>
      </c>
    </row>
    <row r="3745" spans="1:2" x14ac:dyDescent="0.2">
      <c r="A3745" s="171" t="s">
        <v>5001</v>
      </c>
      <c r="B3745" s="172" t="s">
        <v>5002</v>
      </c>
    </row>
    <row r="3746" spans="1:2" x14ac:dyDescent="0.2">
      <c r="A3746" s="171" t="s">
        <v>5003</v>
      </c>
      <c r="B3746" s="172" t="s">
        <v>5004</v>
      </c>
    </row>
    <row r="3747" spans="1:2" x14ac:dyDescent="0.2">
      <c r="A3747" s="171" t="s">
        <v>5005</v>
      </c>
      <c r="B3747" s="172" t="s">
        <v>373</v>
      </c>
    </row>
    <row r="3748" spans="1:2" x14ac:dyDescent="0.2">
      <c r="A3748" s="171" t="s">
        <v>5006</v>
      </c>
      <c r="B3748" s="172" t="s">
        <v>5007</v>
      </c>
    </row>
    <row r="3749" spans="1:2" x14ac:dyDescent="0.2">
      <c r="A3749" s="171" t="s">
        <v>5008</v>
      </c>
      <c r="B3749" s="172" t="s">
        <v>5009</v>
      </c>
    </row>
    <row r="3750" spans="1:2" x14ac:dyDescent="0.2">
      <c r="A3750" s="171" t="s">
        <v>5010</v>
      </c>
      <c r="B3750" s="172" t="s">
        <v>5011</v>
      </c>
    </row>
    <row r="3751" spans="1:2" x14ac:dyDescent="0.2">
      <c r="A3751" s="171" t="s">
        <v>5010</v>
      </c>
      <c r="B3751" s="172" t="s">
        <v>5012</v>
      </c>
    </row>
    <row r="3752" spans="1:2" x14ac:dyDescent="0.2">
      <c r="A3752" s="171" t="s">
        <v>5013</v>
      </c>
      <c r="B3752" s="172" t="s">
        <v>5014</v>
      </c>
    </row>
    <row r="3753" spans="1:2" x14ac:dyDescent="0.2">
      <c r="A3753" s="171" t="s">
        <v>5015</v>
      </c>
      <c r="B3753" s="172" t="s">
        <v>5016</v>
      </c>
    </row>
    <row r="3754" spans="1:2" x14ac:dyDescent="0.2">
      <c r="A3754" s="171" t="s">
        <v>5017</v>
      </c>
      <c r="B3754" s="172" t="s">
        <v>5018</v>
      </c>
    </row>
    <row r="3755" spans="1:2" x14ac:dyDescent="0.2">
      <c r="A3755" s="171" t="s">
        <v>5019</v>
      </c>
      <c r="B3755" s="172" t="s">
        <v>5020</v>
      </c>
    </row>
    <row r="3756" spans="1:2" x14ac:dyDescent="0.2">
      <c r="A3756" s="171" t="s">
        <v>5021</v>
      </c>
      <c r="B3756" s="172" t="s">
        <v>5022</v>
      </c>
    </row>
    <row r="3757" spans="1:2" x14ac:dyDescent="0.2">
      <c r="A3757" s="171" t="s">
        <v>5023</v>
      </c>
      <c r="B3757" s="172" t="s">
        <v>5024</v>
      </c>
    </row>
    <row r="3758" spans="1:2" x14ac:dyDescent="0.2">
      <c r="A3758" s="171" t="s">
        <v>5025</v>
      </c>
      <c r="B3758" s="172" t="s">
        <v>5026</v>
      </c>
    </row>
    <row r="3759" spans="1:2" x14ac:dyDescent="0.2">
      <c r="A3759" s="171" t="s">
        <v>5027</v>
      </c>
      <c r="B3759" s="172" t="s">
        <v>5028</v>
      </c>
    </row>
    <row r="3760" spans="1:2" x14ac:dyDescent="0.2">
      <c r="A3760" s="171" t="s">
        <v>5029</v>
      </c>
      <c r="B3760" s="172" t="s">
        <v>5028</v>
      </c>
    </row>
    <row r="3761" spans="1:2" x14ac:dyDescent="0.2">
      <c r="A3761" s="171" t="s">
        <v>5030</v>
      </c>
      <c r="B3761" s="172" t="s">
        <v>5028</v>
      </c>
    </row>
    <row r="3762" spans="1:2" x14ac:dyDescent="0.2">
      <c r="A3762" s="171" t="s">
        <v>5031</v>
      </c>
      <c r="B3762" s="172" t="s">
        <v>5028</v>
      </c>
    </row>
    <row r="3763" spans="1:2" x14ac:dyDescent="0.2">
      <c r="A3763" s="171" t="s">
        <v>5032</v>
      </c>
      <c r="B3763" s="172" t="s">
        <v>5028</v>
      </c>
    </row>
    <row r="3764" spans="1:2" x14ac:dyDescent="0.2">
      <c r="A3764" s="171" t="s">
        <v>5033</v>
      </c>
      <c r="B3764" s="172" t="s">
        <v>5028</v>
      </c>
    </row>
    <row r="3765" spans="1:2" x14ac:dyDescent="0.2">
      <c r="A3765" s="171" t="s">
        <v>5034</v>
      </c>
      <c r="B3765" s="172" t="s">
        <v>5028</v>
      </c>
    </row>
    <row r="3766" spans="1:2" x14ac:dyDescent="0.2">
      <c r="A3766" s="171" t="s">
        <v>5035</v>
      </c>
      <c r="B3766" s="172" t="s">
        <v>5028</v>
      </c>
    </row>
    <row r="3767" spans="1:2" x14ac:dyDescent="0.2">
      <c r="A3767" s="171" t="s">
        <v>5036</v>
      </c>
      <c r="B3767" s="172" t="s">
        <v>5028</v>
      </c>
    </row>
    <row r="3768" spans="1:2" x14ac:dyDescent="0.2">
      <c r="A3768" s="171" t="s">
        <v>5037</v>
      </c>
      <c r="B3768" s="172" t="s">
        <v>5028</v>
      </c>
    </row>
    <row r="3769" spans="1:2" x14ac:dyDescent="0.2">
      <c r="A3769" s="171" t="s">
        <v>5038</v>
      </c>
      <c r="B3769" s="172" t="s">
        <v>5039</v>
      </c>
    </row>
    <row r="3770" spans="1:2" x14ac:dyDescent="0.2">
      <c r="A3770" s="171" t="s">
        <v>5040</v>
      </c>
      <c r="B3770" s="172" t="s">
        <v>5039</v>
      </c>
    </row>
    <row r="3771" spans="1:2" x14ac:dyDescent="0.2">
      <c r="A3771" s="171" t="s">
        <v>5041</v>
      </c>
      <c r="B3771" s="172" t="s">
        <v>5039</v>
      </c>
    </row>
    <row r="3772" spans="1:2" x14ac:dyDescent="0.2">
      <c r="A3772" s="171" t="s">
        <v>5042</v>
      </c>
      <c r="B3772" s="172" t="s">
        <v>5039</v>
      </c>
    </row>
    <row r="3773" spans="1:2" x14ac:dyDescent="0.2">
      <c r="A3773" s="171" t="s">
        <v>5043</v>
      </c>
      <c r="B3773" s="172" t="s">
        <v>5039</v>
      </c>
    </row>
    <row r="3774" spans="1:2" x14ac:dyDescent="0.2">
      <c r="A3774" s="171" t="s">
        <v>5044</v>
      </c>
      <c r="B3774" s="172" t="s">
        <v>5039</v>
      </c>
    </row>
    <row r="3775" spans="1:2" x14ac:dyDescent="0.2">
      <c r="A3775" s="171" t="s">
        <v>5045</v>
      </c>
      <c r="B3775" s="172" t="s">
        <v>5039</v>
      </c>
    </row>
    <row r="3776" spans="1:2" x14ac:dyDescent="0.2">
      <c r="A3776" s="171" t="s">
        <v>5046</v>
      </c>
      <c r="B3776" s="172" t="s">
        <v>5039</v>
      </c>
    </row>
    <row r="3777" spans="1:2" x14ac:dyDescent="0.2">
      <c r="A3777" s="171" t="s">
        <v>5046</v>
      </c>
      <c r="B3777" s="172" t="s">
        <v>5047</v>
      </c>
    </row>
    <row r="3778" spans="1:2" x14ac:dyDescent="0.2">
      <c r="A3778" s="171" t="s">
        <v>5048</v>
      </c>
      <c r="B3778" s="172" t="s">
        <v>5049</v>
      </c>
    </row>
    <row r="3779" spans="1:2" x14ac:dyDescent="0.2">
      <c r="A3779" s="171" t="s">
        <v>5050</v>
      </c>
      <c r="B3779" s="172" t="s">
        <v>5049</v>
      </c>
    </row>
    <row r="3780" spans="1:2" x14ac:dyDescent="0.2">
      <c r="A3780" s="171" t="s">
        <v>5051</v>
      </c>
      <c r="B3780" s="172" t="s">
        <v>5049</v>
      </c>
    </row>
    <row r="3781" spans="1:2" x14ac:dyDescent="0.2">
      <c r="A3781" s="171" t="s">
        <v>5052</v>
      </c>
      <c r="B3781" s="172" t="s">
        <v>5053</v>
      </c>
    </row>
    <row r="3782" spans="1:2" x14ac:dyDescent="0.2">
      <c r="A3782" s="171" t="s">
        <v>5054</v>
      </c>
      <c r="B3782" s="172" t="s">
        <v>5053</v>
      </c>
    </row>
    <row r="3783" spans="1:2" x14ac:dyDescent="0.2">
      <c r="A3783" s="171" t="s">
        <v>5055</v>
      </c>
      <c r="B3783" s="172" t="s">
        <v>5053</v>
      </c>
    </row>
    <row r="3784" spans="1:2" x14ac:dyDescent="0.2">
      <c r="A3784" s="171" t="s">
        <v>5056</v>
      </c>
      <c r="B3784" s="172" t="s">
        <v>5057</v>
      </c>
    </row>
    <row r="3785" spans="1:2" x14ac:dyDescent="0.2">
      <c r="A3785" s="171" t="s">
        <v>5058</v>
      </c>
      <c r="B3785" s="172" t="s">
        <v>5057</v>
      </c>
    </row>
    <row r="3786" spans="1:2" x14ac:dyDescent="0.2">
      <c r="A3786" s="171" t="s">
        <v>5059</v>
      </c>
      <c r="B3786" s="172" t="s">
        <v>5057</v>
      </c>
    </row>
    <row r="3787" spans="1:2" x14ac:dyDescent="0.2">
      <c r="A3787" s="171" t="s">
        <v>5060</v>
      </c>
      <c r="B3787" s="172" t="s">
        <v>5061</v>
      </c>
    </row>
    <row r="3788" spans="1:2" x14ac:dyDescent="0.2">
      <c r="A3788" s="171" t="s">
        <v>5062</v>
      </c>
      <c r="B3788" s="172" t="s">
        <v>5061</v>
      </c>
    </row>
    <row r="3789" spans="1:2" x14ac:dyDescent="0.2">
      <c r="A3789" s="171" t="s">
        <v>5063</v>
      </c>
      <c r="B3789" s="172" t="s">
        <v>5061</v>
      </c>
    </row>
    <row r="3790" spans="1:2" x14ac:dyDescent="0.2">
      <c r="A3790" s="171" t="s">
        <v>5064</v>
      </c>
      <c r="B3790" s="172" t="s">
        <v>5065</v>
      </c>
    </row>
    <row r="3791" spans="1:2" x14ac:dyDescent="0.2">
      <c r="A3791" s="171" t="s">
        <v>5066</v>
      </c>
      <c r="B3791" s="172" t="s">
        <v>5065</v>
      </c>
    </row>
    <row r="3792" spans="1:2" x14ac:dyDescent="0.2">
      <c r="A3792" s="171" t="s">
        <v>5067</v>
      </c>
      <c r="B3792" s="172" t="s">
        <v>5068</v>
      </c>
    </row>
    <row r="3793" spans="1:2" x14ac:dyDescent="0.2">
      <c r="A3793" s="171" t="s">
        <v>5069</v>
      </c>
      <c r="B3793" s="172" t="s">
        <v>5070</v>
      </c>
    </row>
    <row r="3794" spans="1:2" x14ac:dyDescent="0.2">
      <c r="A3794" s="171" t="s">
        <v>5071</v>
      </c>
      <c r="B3794" s="172" t="s">
        <v>5072</v>
      </c>
    </row>
    <row r="3795" spans="1:2" x14ac:dyDescent="0.2">
      <c r="A3795" s="171" t="s">
        <v>5073</v>
      </c>
      <c r="B3795" s="172" t="s">
        <v>5074</v>
      </c>
    </row>
    <row r="3796" spans="1:2" x14ac:dyDescent="0.2">
      <c r="A3796" s="171" t="s">
        <v>5075</v>
      </c>
      <c r="B3796" s="172" t="s">
        <v>5076</v>
      </c>
    </row>
    <row r="3797" spans="1:2" x14ac:dyDescent="0.2">
      <c r="A3797" s="171" t="s">
        <v>5077</v>
      </c>
      <c r="B3797" s="172" t="s">
        <v>5078</v>
      </c>
    </row>
    <row r="3798" spans="1:2" x14ac:dyDescent="0.2">
      <c r="A3798" s="171" t="s">
        <v>5079</v>
      </c>
      <c r="B3798" s="172" t="s">
        <v>5080</v>
      </c>
    </row>
    <row r="3799" spans="1:2" x14ac:dyDescent="0.2">
      <c r="A3799" s="171" t="s">
        <v>5079</v>
      </c>
      <c r="B3799" s="172" t="s">
        <v>5081</v>
      </c>
    </row>
    <row r="3800" spans="1:2" x14ac:dyDescent="0.2">
      <c r="A3800" s="171" t="s">
        <v>5082</v>
      </c>
      <c r="B3800" s="172" t="s">
        <v>5083</v>
      </c>
    </row>
    <row r="3801" spans="1:2" x14ac:dyDescent="0.2">
      <c r="A3801" s="171" t="s">
        <v>5084</v>
      </c>
      <c r="B3801" s="172" t="s">
        <v>5085</v>
      </c>
    </row>
    <row r="3802" spans="1:2" x14ac:dyDescent="0.2">
      <c r="A3802" s="171" t="s">
        <v>5086</v>
      </c>
      <c r="B3802" s="172" t="s">
        <v>5087</v>
      </c>
    </row>
    <row r="3803" spans="1:2" x14ac:dyDescent="0.2">
      <c r="A3803" s="171" t="s">
        <v>5088</v>
      </c>
      <c r="B3803" s="172" t="s">
        <v>5089</v>
      </c>
    </row>
    <row r="3804" spans="1:2" x14ac:dyDescent="0.2">
      <c r="A3804" s="171" t="s">
        <v>5090</v>
      </c>
      <c r="B3804" s="172" t="s">
        <v>5091</v>
      </c>
    </row>
    <row r="3805" spans="1:2" x14ac:dyDescent="0.2">
      <c r="A3805" s="171" t="s">
        <v>5092</v>
      </c>
      <c r="B3805" s="172" t="s">
        <v>5093</v>
      </c>
    </row>
    <row r="3806" spans="1:2" x14ac:dyDescent="0.2">
      <c r="A3806" s="171" t="s">
        <v>5094</v>
      </c>
      <c r="B3806" s="172" t="s">
        <v>5095</v>
      </c>
    </row>
    <row r="3807" spans="1:2" x14ac:dyDescent="0.2">
      <c r="A3807" s="171" t="s">
        <v>5096</v>
      </c>
      <c r="B3807" s="172" t="s">
        <v>5097</v>
      </c>
    </row>
    <row r="3808" spans="1:2" x14ac:dyDescent="0.2">
      <c r="A3808" s="171" t="s">
        <v>5098</v>
      </c>
      <c r="B3808" s="172" t="s">
        <v>5099</v>
      </c>
    </row>
    <row r="3809" spans="1:2" x14ac:dyDescent="0.2">
      <c r="A3809" s="171" t="s">
        <v>5100</v>
      </c>
      <c r="B3809" s="172" t="s">
        <v>5101</v>
      </c>
    </row>
    <row r="3810" spans="1:2" x14ac:dyDescent="0.2">
      <c r="A3810" s="171" t="s">
        <v>5102</v>
      </c>
      <c r="B3810" s="172" t="s">
        <v>5103</v>
      </c>
    </row>
    <row r="3811" spans="1:2" x14ac:dyDescent="0.2">
      <c r="A3811" s="171" t="s">
        <v>5104</v>
      </c>
      <c r="B3811" s="172" t="s">
        <v>5105</v>
      </c>
    </row>
    <row r="3812" spans="1:2" x14ac:dyDescent="0.2">
      <c r="A3812" s="171" t="s">
        <v>5106</v>
      </c>
      <c r="B3812" s="172" t="s">
        <v>5107</v>
      </c>
    </row>
    <row r="3813" spans="1:2" x14ac:dyDescent="0.2">
      <c r="A3813" s="171" t="s">
        <v>5106</v>
      </c>
      <c r="B3813" s="172" t="s">
        <v>5108</v>
      </c>
    </row>
    <row r="3814" spans="1:2" x14ac:dyDescent="0.2">
      <c r="A3814" s="171" t="s">
        <v>5109</v>
      </c>
      <c r="B3814" s="172" t="s">
        <v>5110</v>
      </c>
    </row>
    <row r="3815" spans="1:2" x14ac:dyDescent="0.2">
      <c r="A3815" s="171" t="s">
        <v>5111</v>
      </c>
      <c r="B3815" s="172" t="s">
        <v>5110</v>
      </c>
    </row>
    <row r="3816" spans="1:2" x14ac:dyDescent="0.2">
      <c r="A3816" s="171" t="s">
        <v>5112</v>
      </c>
      <c r="B3816" s="172" t="s">
        <v>5110</v>
      </c>
    </row>
    <row r="3817" spans="1:2" x14ac:dyDescent="0.2">
      <c r="A3817" s="171" t="s">
        <v>5113</v>
      </c>
      <c r="B3817" s="172" t="s">
        <v>5110</v>
      </c>
    </row>
    <row r="3818" spans="1:2" x14ac:dyDescent="0.2">
      <c r="A3818" s="171" t="s">
        <v>5114</v>
      </c>
      <c r="B3818" s="172" t="s">
        <v>5110</v>
      </c>
    </row>
    <row r="3819" spans="1:2" x14ac:dyDescent="0.2">
      <c r="A3819" s="171" t="s">
        <v>5115</v>
      </c>
      <c r="B3819" s="172" t="s">
        <v>5110</v>
      </c>
    </row>
    <row r="3820" spans="1:2" x14ac:dyDescent="0.2">
      <c r="A3820" s="171" t="s">
        <v>5116</v>
      </c>
      <c r="B3820" s="172" t="s">
        <v>5110</v>
      </c>
    </row>
    <row r="3821" spans="1:2" x14ac:dyDescent="0.2">
      <c r="A3821" s="171" t="s">
        <v>5117</v>
      </c>
      <c r="B3821" s="172" t="s">
        <v>5110</v>
      </c>
    </row>
    <row r="3822" spans="1:2" x14ac:dyDescent="0.2">
      <c r="A3822" s="171" t="s">
        <v>5118</v>
      </c>
      <c r="B3822" s="172" t="s">
        <v>5110</v>
      </c>
    </row>
    <row r="3823" spans="1:2" x14ac:dyDescent="0.2">
      <c r="A3823" s="171" t="s">
        <v>5119</v>
      </c>
      <c r="B3823" s="172" t="s">
        <v>5110</v>
      </c>
    </row>
    <row r="3824" spans="1:2" x14ac:dyDescent="0.2">
      <c r="A3824" s="171" t="s">
        <v>5120</v>
      </c>
      <c r="B3824" s="172" t="s">
        <v>5110</v>
      </c>
    </row>
    <row r="3825" spans="1:2" x14ac:dyDescent="0.2">
      <c r="A3825" s="171" t="s">
        <v>5121</v>
      </c>
      <c r="B3825" s="172" t="s">
        <v>5110</v>
      </c>
    </row>
    <row r="3826" spans="1:2" x14ac:dyDescent="0.2">
      <c r="A3826" s="171" t="s">
        <v>5122</v>
      </c>
      <c r="B3826" s="172" t="s">
        <v>5110</v>
      </c>
    </row>
    <row r="3827" spans="1:2" x14ac:dyDescent="0.2">
      <c r="A3827" s="171" t="s">
        <v>5123</v>
      </c>
      <c r="B3827" s="172" t="s">
        <v>5110</v>
      </c>
    </row>
    <row r="3828" spans="1:2" x14ac:dyDescent="0.2">
      <c r="A3828" s="171" t="s">
        <v>5124</v>
      </c>
      <c r="B3828" s="172" t="s">
        <v>5110</v>
      </c>
    </row>
    <row r="3829" spans="1:2" x14ac:dyDescent="0.2">
      <c r="A3829" s="171" t="s">
        <v>5125</v>
      </c>
      <c r="B3829" s="172" t="s">
        <v>5126</v>
      </c>
    </row>
    <row r="3830" spans="1:2" x14ac:dyDescent="0.2">
      <c r="A3830" s="171" t="s">
        <v>5127</v>
      </c>
      <c r="B3830" s="172" t="s">
        <v>5126</v>
      </c>
    </row>
    <row r="3831" spans="1:2" x14ac:dyDescent="0.2">
      <c r="A3831" s="171" t="s">
        <v>5128</v>
      </c>
      <c r="B3831" s="172" t="s">
        <v>5126</v>
      </c>
    </row>
    <row r="3832" spans="1:2" x14ac:dyDescent="0.2">
      <c r="A3832" s="171" t="s">
        <v>5129</v>
      </c>
      <c r="B3832" s="172" t="s">
        <v>5126</v>
      </c>
    </row>
    <row r="3833" spans="1:2" x14ac:dyDescent="0.2">
      <c r="A3833" s="171" t="s">
        <v>5130</v>
      </c>
      <c r="B3833" s="172" t="s">
        <v>5126</v>
      </c>
    </row>
    <row r="3834" spans="1:2" x14ac:dyDescent="0.2">
      <c r="A3834" s="171" t="s">
        <v>5131</v>
      </c>
      <c r="B3834" s="172" t="s">
        <v>5132</v>
      </c>
    </row>
    <row r="3835" spans="1:2" x14ac:dyDescent="0.2">
      <c r="A3835" s="171" t="s">
        <v>5133</v>
      </c>
      <c r="B3835" s="172" t="s">
        <v>5132</v>
      </c>
    </row>
    <row r="3836" spans="1:2" x14ac:dyDescent="0.2">
      <c r="A3836" s="171" t="s">
        <v>5134</v>
      </c>
      <c r="B3836" s="172" t="s">
        <v>5132</v>
      </c>
    </row>
    <row r="3837" spans="1:2" x14ac:dyDescent="0.2">
      <c r="A3837" s="171" t="s">
        <v>5135</v>
      </c>
      <c r="B3837" s="172" t="s">
        <v>5132</v>
      </c>
    </row>
    <row r="3838" spans="1:2" x14ac:dyDescent="0.2">
      <c r="A3838" s="171" t="s">
        <v>5136</v>
      </c>
      <c r="B3838" s="172" t="s">
        <v>5132</v>
      </c>
    </row>
    <row r="3839" spans="1:2" x14ac:dyDescent="0.2">
      <c r="A3839" s="171" t="s">
        <v>5137</v>
      </c>
      <c r="B3839" s="172" t="s">
        <v>5138</v>
      </c>
    </row>
    <row r="3840" spans="1:2" x14ac:dyDescent="0.2">
      <c r="A3840" s="171" t="s">
        <v>5139</v>
      </c>
      <c r="B3840" s="172" t="s">
        <v>5138</v>
      </c>
    </row>
    <row r="3841" spans="1:2" x14ac:dyDescent="0.2">
      <c r="A3841" s="171" t="s">
        <v>5140</v>
      </c>
      <c r="B3841" s="172" t="s">
        <v>5138</v>
      </c>
    </row>
    <row r="3842" spans="1:2" x14ac:dyDescent="0.2">
      <c r="A3842" s="171" t="s">
        <v>5141</v>
      </c>
      <c r="B3842" s="172" t="s">
        <v>5142</v>
      </c>
    </row>
    <row r="3843" spans="1:2" x14ac:dyDescent="0.2">
      <c r="A3843" s="171" t="s">
        <v>5143</v>
      </c>
      <c r="B3843" s="172" t="s">
        <v>5142</v>
      </c>
    </row>
    <row r="3844" spans="1:2" x14ac:dyDescent="0.2">
      <c r="A3844" s="171" t="s">
        <v>5144</v>
      </c>
      <c r="B3844" s="172" t="s">
        <v>5142</v>
      </c>
    </row>
    <row r="3845" spans="1:2" x14ac:dyDescent="0.2">
      <c r="A3845" s="171" t="s">
        <v>5145</v>
      </c>
      <c r="B3845" s="172" t="s">
        <v>5146</v>
      </c>
    </row>
    <row r="3846" spans="1:2" x14ac:dyDescent="0.2">
      <c r="A3846" s="171" t="s">
        <v>5147</v>
      </c>
      <c r="B3846" s="172" t="s">
        <v>5146</v>
      </c>
    </row>
    <row r="3847" spans="1:2" x14ac:dyDescent="0.2">
      <c r="A3847" s="171" t="s">
        <v>5148</v>
      </c>
      <c r="B3847" s="172" t="s">
        <v>5146</v>
      </c>
    </row>
    <row r="3848" spans="1:2" x14ac:dyDescent="0.2">
      <c r="A3848" s="171" t="s">
        <v>5149</v>
      </c>
      <c r="B3848" s="172" t="s">
        <v>5150</v>
      </c>
    </row>
    <row r="3849" spans="1:2" x14ac:dyDescent="0.2">
      <c r="A3849" s="171" t="s">
        <v>5151</v>
      </c>
      <c r="B3849" s="172" t="s">
        <v>5150</v>
      </c>
    </row>
    <row r="3850" spans="1:2" x14ac:dyDescent="0.2">
      <c r="A3850" s="171" t="s">
        <v>5152</v>
      </c>
      <c r="B3850" s="172" t="s">
        <v>5153</v>
      </c>
    </row>
    <row r="3851" spans="1:2" x14ac:dyDescent="0.2">
      <c r="A3851" s="171" t="s">
        <v>5154</v>
      </c>
      <c r="B3851" s="172" t="s">
        <v>5153</v>
      </c>
    </row>
    <row r="3852" spans="1:2" x14ac:dyDescent="0.2">
      <c r="A3852" s="171" t="s">
        <v>5155</v>
      </c>
      <c r="B3852" s="172" t="s">
        <v>5153</v>
      </c>
    </row>
    <row r="3853" spans="1:2" x14ac:dyDescent="0.2">
      <c r="A3853" s="171" t="s">
        <v>5156</v>
      </c>
      <c r="B3853" s="172" t="s">
        <v>5157</v>
      </c>
    </row>
    <row r="3854" spans="1:2" x14ac:dyDescent="0.2">
      <c r="A3854" s="171" t="s">
        <v>5158</v>
      </c>
      <c r="B3854" s="172" t="s">
        <v>5159</v>
      </c>
    </row>
    <row r="3855" spans="1:2" x14ac:dyDescent="0.2">
      <c r="A3855" s="171" t="s">
        <v>5160</v>
      </c>
      <c r="B3855" s="172" t="s">
        <v>5159</v>
      </c>
    </row>
    <row r="3856" spans="1:2" x14ac:dyDescent="0.2">
      <c r="A3856" s="171" t="s">
        <v>5161</v>
      </c>
      <c r="B3856" s="172" t="s">
        <v>5162</v>
      </c>
    </row>
    <row r="3857" spans="1:2" x14ac:dyDescent="0.2">
      <c r="A3857" s="171" t="s">
        <v>5163</v>
      </c>
      <c r="B3857" s="172" t="s">
        <v>5164</v>
      </c>
    </row>
    <row r="3858" spans="1:2" x14ac:dyDescent="0.2">
      <c r="A3858" s="171" t="s">
        <v>5165</v>
      </c>
      <c r="B3858" s="172" t="s">
        <v>5164</v>
      </c>
    </row>
    <row r="3859" spans="1:2" x14ac:dyDescent="0.2">
      <c r="A3859" s="171" t="s">
        <v>5166</v>
      </c>
      <c r="B3859" s="172" t="s">
        <v>5167</v>
      </c>
    </row>
    <row r="3860" spans="1:2" x14ac:dyDescent="0.2">
      <c r="A3860" s="171" t="s">
        <v>5166</v>
      </c>
      <c r="B3860" s="172" t="s">
        <v>5164</v>
      </c>
    </row>
    <row r="3861" spans="1:2" x14ac:dyDescent="0.2">
      <c r="A3861" s="171" t="s">
        <v>5168</v>
      </c>
      <c r="B3861" s="172" t="s">
        <v>5169</v>
      </c>
    </row>
    <row r="3862" spans="1:2" x14ac:dyDescent="0.2">
      <c r="A3862" s="171" t="s">
        <v>5170</v>
      </c>
      <c r="B3862" s="172" t="s">
        <v>1302</v>
      </c>
    </row>
    <row r="3863" spans="1:2" x14ac:dyDescent="0.2">
      <c r="A3863" s="171" t="s">
        <v>5171</v>
      </c>
      <c r="B3863" s="172" t="s">
        <v>5172</v>
      </c>
    </row>
    <row r="3864" spans="1:2" x14ac:dyDescent="0.2">
      <c r="A3864" s="171" t="s">
        <v>5173</v>
      </c>
      <c r="B3864" s="172" t="s">
        <v>2243</v>
      </c>
    </row>
    <row r="3865" spans="1:2" x14ac:dyDescent="0.2">
      <c r="A3865" s="171" t="s">
        <v>5174</v>
      </c>
      <c r="B3865" s="172" t="s">
        <v>5175</v>
      </c>
    </row>
    <row r="3866" spans="1:2" x14ac:dyDescent="0.2">
      <c r="A3866" s="171" t="s">
        <v>5176</v>
      </c>
      <c r="B3866" s="172" t="s">
        <v>5177</v>
      </c>
    </row>
    <row r="3867" spans="1:2" x14ac:dyDescent="0.2">
      <c r="A3867" s="171" t="s">
        <v>5178</v>
      </c>
      <c r="B3867" s="172" t="s">
        <v>5179</v>
      </c>
    </row>
    <row r="3868" spans="1:2" x14ac:dyDescent="0.2">
      <c r="A3868" s="171" t="s">
        <v>5180</v>
      </c>
      <c r="B3868" s="172" t="s">
        <v>5181</v>
      </c>
    </row>
    <row r="3869" spans="1:2" x14ac:dyDescent="0.2">
      <c r="A3869" s="171" t="s">
        <v>5182</v>
      </c>
      <c r="B3869" s="172" t="s">
        <v>5183</v>
      </c>
    </row>
    <row r="3870" spans="1:2" x14ac:dyDescent="0.2">
      <c r="A3870" s="171" t="s">
        <v>5184</v>
      </c>
      <c r="B3870" s="172" t="s">
        <v>5185</v>
      </c>
    </row>
    <row r="3871" spans="1:2" x14ac:dyDescent="0.2">
      <c r="A3871" s="171" t="s">
        <v>5186</v>
      </c>
      <c r="B3871" s="172" t="s">
        <v>5187</v>
      </c>
    </row>
    <row r="3872" spans="1:2" x14ac:dyDescent="0.2">
      <c r="A3872" s="171" t="s">
        <v>5188</v>
      </c>
      <c r="B3872" s="172" t="s">
        <v>5189</v>
      </c>
    </row>
    <row r="3873" spans="1:2" x14ac:dyDescent="0.2">
      <c r="A3873" s="171" t="s">
        <v>5190</v>
      </c>
      <c r="B3873" s="172" t="s">
        <v>5191</v>
      </c>
    </row>
    <row r="3874" spans="1:2" x14ac:dyDescent="0.2">
      <c r="A3874" s="171" t="s">
        <v>5192</v>
      </c>
      <c r="B3874" s="172" t="s">
        <v>5193</v>
      </c>
    </row>
    <row r="3875" spans="1:2" x14ac:dyDescent="0.2">
      <c r="A3875" s="171" t="s">
        <v>5194</v>
      </c>
      <c r="B3875" s="172" t="s">
        <v>5195</v>
      </c>
    </row>
    <row r="3876" spans="1:2" x14ac:dyDescent="0.2">
      <c r="A3876" s="171" t="s">
        <v>5196</v>
      </c>
      <c r="B3876" s="172" t="s">
        <v>5197</v>
      </c>
    </row>
    <row r="3877" spans="1:2" x14ac:dyDescent="0.2">
      <c r="A3877" s="171" t="s">
        <v>5198</v>
      </c>
      <c r="B3877" s="172" t="s">
        <v>5199</v>
      </c>
    </row>
    <row r="3878" spans="1:2" x14ac:dyDescent="0.2">
      <c r="A3878" s="171" t="s">
        <v>5200</v>
      </c>
      <c r="B3878" s="172" t="s">
        <v>5201</v>
      </c>
    </row>
    <row r="3879" spans="1:2" x14ac:dyDescent="0.2">
      <c r="A3879" s="171" t="s">
        <v>5202</v>
      </c>
      <c r="B3879" s="172" t="s">
        <v>5203</v>
      </c>
    </row>
    <row r="3880" spans="1:2" x14ac:dyDescent="0.2">
      <c r="A3880" s="171" t="s">
        <v>5204</v>
      </c>
      <c r="B3880" s="172" t="s">
        <v>5205</v>
      </c>
    </row>
    <row r="3881" spans="1:2" x14ac:dyDescent="0.2">
      <c r="A3881" s="171" t="s">
        <v>5206</v>
      </c>
      <c r="B3881" s="172" t="s">
        <v>5207</v>
      </c>
    </row>
    <row r="3882" spans="1:2" x14ac:dyDescent="0.2">
      <c r="A3882" s="171" t="s">
        <v>5208</v>
      </c>
      <c r="B3882" s="172" t="s">
        <v>5209</v>
      </c>
    </row>
    <row r="3883" spans="1:2" x14ac:dyDescent="0.2">
      <c r="A3883" s="171" t="s">
        <v>5210</v>
      </c>
      <c r="B3883" s="172" t="s">
        <v>5211</v>
      </c>
    </row>
    <row r="3884" spans="1:2" x14ac:dyDescent="0.2">
      <c r="A3884" s="171" t="s">
        <v>5212</v>
      </c>
      <c r="B3884" s="172" t="s">
        <v>5213</v>
      </c>
    </row>
    <row r="3885" spans="1:2" x14ac:dyDescent="0.2">
      <c r="A3885" s="171" t="s">
        <v>5214</v>
      </c>
      <c r="B3885" s="172" t="s">
        <v>5215</v>
      </c>
    </row>
    <row r="3886" spans="1:2" x14ac:dyDescent="0.2">
      <c r="A3886" s="171" t="s">
        <v>5216</v>
      </c>
      <c r="B3886" s="172" t="s">
        <v>5217</v>
      </c>
    </row>
    <row r="3887" spans="1:2" x14ac:dyDescent="0.2">
      <c r="A3887" s="171" t="s">
        <v>5218</v>
      </c>
      <c r="B3887" s="172" t="s">
        <v>5219</v>
      </c>
    </row>
    <row r="3888" spans="1:2" x14ac:dyDescent="0.2">
      <c r="A3888" s="171" t="s">
        <v>5220</v>
      </c>
      <c r="B3888" s="172" t="s">
        <v>5221</v>
      </c>
    </row>
    <row r="3889" spans="1:2" x14ac:dyDescent="0.2">
      <c r="A3889" s="171" t="s">
        <v>5222</v>
      </c>
      <c r="B3889" s="172" t="s">
        <v>5223</v>
      </c>
    </row>
    <row r="3890" spans="1:2" x14ac:dyDescent="0.2">
      <c r="A3890" s="171" t="s">
        <v>5224</v>
      </c>
      <c r="B3890" s="172" t="s">
        <v>5225</v>
      </c>
    </row>
    <row r="3891" spans="1:2" x14ac:dyDescent="0.2">
      <c r="A3891" s="171" t="s">
        <v>5226</v>
      </c>
      <c r="B3891" s="172" t="s">
        <v>5227</v>
      </c>
    </row>
    <row r="3892" spans="1:2" x14ac:dyDescent="0.2">
      <c r="A3892" s="171" t="s">
        <v>5228</v>
      </c>
      <c r="B3892" s="172" t="s">
        <v>5229</v>
      </c>
    </row>
    <row r="3893" spans="1:2" x14ac:dyDescent="0.2">
      <c r="A3893" s="171" t="s">
        <v>5230</v>
      </c>
      <c r="B3893" s="172" t="s">
        <v>5231</v>
      </c>
    </row>
    <row r="3894" spans="1:2" x14ac:dyDescent="0.2">
      <c r="A3894" s="171" t="s">
        <v>5232</v>
      </c>
      <c r="B3894" s="172" t="s">
        <v>5233</v>
      </c>
    </row>
    <row r="3895" spans="1:2" x14ac:dyDescent="0.2">
      <c r="A3895" s="171" t="s">
        <v>5234</v>
      </c>
      <c r="B3895" s="172" t="s">
        <v>5235</v>
      </c>
    </row>
    <row r="3896" spans="1:2" x14ac:dyDescent="0.2">
      <c r="A3896" s="171" t="s">
        <v>5236</v>
      </c>
      <c r="B3896" s="172" t="s">
        <v>5237</v>
      </c>
    </row>
    <row r="3897" spans="1:2" x14ac:dyDescent="0.2">
      <c r="A3897" s="171" t="s">
        <v>5238</v>
      </c>
      <c r="B3897" s="172" t="s">
        <v>5239</v>
      </c>
    </row>
    <row r="3898" spans="1:2" x14ac:dyDescent="0.2">
      <c r="A3898" s="171" t="s">
        <v>5240</v>
      </c>
      <c r="B3898" s="172" t="s">
        <v>5239</v>
      </c>
    </row>
    <row r="3899" spans="1:2" x14ac:dyDescent="0.2">
      <c r="A3899" s="171" t="s">
        <v>5241</v>
      </c>
      <c r="B3899" s="172" t="s">
        <v>5239</v>
      </c>
    </row>
    <row r="3900" spans="1:2" x14ac:dyDescent="0.2">
      <c r="A3900" s="171" t="s">
        <v>5242</v>
      </c>
      <c r="B3900" s="172" t="s">
        <v>5239</v>
      </c>
    </row>
    <row r="3901" spans="1:2" x14ac:dyDescent="0.2">
      <c r="A3901" s="171" t="s">
        <v>5243</v>
      </c>
      <c r="B3901" s="172" t="s">
        <v>5239</v>
      </c>
    </row>
    <row r="3902" spans="1:2" x14ac:dyDescent="0.2">
      <c r="A3902" s="171" t="s">
        <v>5244</v>
      </c>
      <c r="B3902" s="172" t="s">
        <v>5239</v>
      </c>
    </row>
    <row r="3903" spans="1:2" x14ac:dyDescent="0.2">
      <c r="A3903" s="171" t="s">
        <v>5245</v>
      </c>
      <c r="B3903" s="172" t="s">
        <v>5239</v>
      </c>
    </row>
    <row r="3904" spans="1:2" x14ac:dyDescent="0.2">
      <c r="A3904" s="171" t="s">
        <v>5246</v>
      </c>
      <c r="B3904" s="172" t="s">
        <v>5247</v>
      </c>
    </row>
    <row r="3905" spans="1:2" x14ac:dyDescent="0.2">
      <c r="A3905" s="171" t="s">
        <v>5248</v>
      </c>
      <c r="B3905" s="172" t="s">
        <v>5247</v>
      </c>
    </row>
    <row r="3906" spans="1:2" x14ac:dyDescent="0.2">
      <c r="A3906" s="171" t="s">
        <v>5249</v>
      </c>
      <c r="B3906" s="172" t="s">
        <v>5250</v>
      </c>
    </row>
    <row r="3907" spans="1:2" x14ac:dyDescent="0.2">
      <c r="A3907" s="171" t="s">
        <v>5249</v>
      </c>
      <c r="B3907" s="172" t="s">
        <v>5247</v>
      </c>
    </row>
    <row r="3908" spans="1:2" x14ac:dyDescent="0.2">
      <c r="A3908" s="171" t="s">
        <v>5251</v>
      </c>
      <c r="B3908" s="172" t="s">
        <v>5252</v>
      </c>
    </row>
    <row r="3909" spans="1:2" x14ac:dyDescent="0.2">
      <c r="A3909" s="171" t="s">
        <v>5253</v>
      </c>
      <c r="B3909" s="172" t="s">
        <v>5254</v>
      </c>
    </row>
    <row r="3910" spans="1:2" x14ac:dyDescent="0.2">
      <c r="A3910" s="171" t="s">
        <v>5255</v>
      </c>
      <c r="B3910" s="172" t="s">
        <v>5256</v>
      </c>
    </row>
    <row r="3911" spans="1:2" x14ac:dyDescent="0.2">
      <c r="A3911" s="171" t="s">
        <v>5257</v>
      </c>
      <c r="B3911" s="172" t="s">
        <v>5258</v>
      </c>
    </row>
    <row r="3912" spans="1:2" x14ac:dyDescent="0.2">
      <c r="A3912" s="171" t="s">
        <v>5259</v>
      </c>
      <c r="B3912" s="172" t="s">
        <v>3550</v>
      </c>
    </row>
    <row r="3913" spans="1:2" x14ac:dyDescent="0.2">
      <c r="A3913" s="171" t="s">
        <v>5260</v>
      </c>
      <c r="B3913" s="172" t="s">
        <v>5261</v>
      </c>
    </row>
    <row r="3914" spans="1:2" x14ac:dyDescent="0.2">
      <c r="A3914" s="171" t="s">
        <v>5262</v>
      </c>
      <c r="B3914" s="172" t="s">
        <v>5263</v>
      </c>
    </row>
    <row r="3915" spans="1:2" x14ac:dyDescent="0.2">
      <c r="A3915" s="171" t="s">
        <v>5264</v>
      </c>
      <c r="B3915" s="172" t="s">
        <v>5265</v>
      </c>
    </row>
    <row r="3916" spans="1:2" x14ac:dyDescent="0.2">
      <c r="A3916" s="171" t="s">
        <v>5266</v>
      </c>
      <c r="B3916" s="172" t="s">
        <v>5267</v>
      </c>
    </row>
    <row r="3917" spans="1:2" x14ac:dyDescent="0.2">
      <c r="A3917" s="171" t="s">
        <v>5268</v>
      </c>
      <c r="B3917" s="172" t="s">
        <v>5269</v>
      </c>
    </row>
    <row r="3918" spans="1:2" x14ac:dyDescent="0.2">
      <c r="A3918" s="171" t="s">
        <v>5270</v>
      </c>
      <c r="B3918" s="172" t="s">
        <v>5271</v>
      </c>
    </row>
    <row r="3919" spans="1:2" x14ac:dyDescent="0.2">
      <c r="A3919" s="171" t="s">
        <v>5272</v>
      </c>
      <c r="B3919" s="172" t="s">
        <v>5273</v>
      </c>
    </row>
    <row r="3920" spans="1:2" x14ac:dyDescent="0.2">
      <c r="A3920" s="171" t="s">
        <v>5274</v>
      </c>
      <c r="B3920" s="172" t="s">
        <v>5275</v>
      </c>
    </row>
    <row r="3921" spans="1:2" x14ac:dyDescent="0.2">
      <c r="A3921" s="171" t="s">
        <v>5276</v>
      </c>
      <c r="B3921" s="172" t="s">
        <v>5277</v>
      </c>
    </row>
    <row r="3922" spans="1:2" x14ac:dyDescent="0.2">
      <c r="A3922" s="171" t="s">
        <v>5278</v>
      </c>
      <c r="B3922" s="172" t="s">
        <v>5279</v>
      </c>
    </row>
    <row r="3923" spans="1:2" x14ac:dyDescent="0.2">
      <c r="A3923" s="171" t="s">
        <v>5280</v>
      </c>
      <c r="B3923" s="172" t="s">
        <v>5281</v>
      </c>
    </row>
    <row r="3924" spans="1:2" x14ac:dyDescent="0.2">
      <c r="A3924" s="171" t="s">
        <v>5282</v>
      </c>
      <c r="B3924" s="172" t="s">
        <v>5283</v>
      </c>
    </row>
    <row r="3925" spans="1:2" x14ac:dyDescent="0.2">
      <c r="A3925" s="171" t="s">
        <v>5284</v>
      </c>
      <c r="B3925" s="172" t="s">
        <v>5285</v>
      </c>
    </row>
    <row r="3926" spans="1:2" x14ac:dyDescent="0.2">
      <c r="A3926" s="171" t="s">
        <v>5286</v>
      </c>
      <c r="B3926" s="172" t="s">
        <v>5287</v>
      </c>
    </row>
    <row r="3927" spans="1:2" x14ac:dyDescent="0.2">
      <c r="A3927" s="171" t="s">
        <v>5288</v>
      </c>
      <c r="B3927" s="172" t="s">
        <v>5289</v>
      </c>
    </row>
    <row r="3928" spans="1:2" x14ac:dyDescent="0.2">
      <c r="A3928" s="171" t="s">
        <v>5290</v>
      </c>
      <c r="B3928" s="172" t="s">
        <v>5291</v>
      </c>
    </row>
    <row r="3929" spans="1:2" x14ac:dyDescent="0.2">
      <c r="A3929" s="171" t="s">
        <v>5292</v>
      </c>
      <c r="B3929" s="172" t="s">
        <v>5293</v>
      </c>
    </row>
    <row r="3930" spans="1:2" x14ac:dyDescent="0.2">
      <c r="A3930" s="171" t="s">
        <v>5294</v>
      </c>
      <c r="B3930" s="172" t="s">
        <v>5293</v>
      </c>
    </row>
    <row r="3931" spans="1:2" x14ac:dyDescent="0.2">
      <c r="A3931" s="171" t="s">
        <v>5295</v>
      </c>
      <c r="B3931" s="172" t="s">
        <v>5293</v>
      </c>
    </row>
    <row r="3932" spans="1:2" x14ac:dyDescent="0.2">
      <c r="A3932" s="171" t="s">
        <v>5296</v>
      </c>
      <c r="B3932" s="172" t="s">
        <v>5293</v>
      </c>
    </row>
    <row r="3933" spans="1:2" x14ac:dyDescent="0.2">
      <c r="A3933" s="171" t="s">
        <v>5297</v>
      </c>
      <c r="B3933" s="172" t="s">
        <v>5293</v>
      </c>
    </row>
    <row r="3934" spans="1:2" x14ac:dyDescent="0.2">
      <c r="A3934" s="171" t="s">
        <v>5298</v>
      </c>
      <c r="B3934" s="172" t="s">
        <v>5299</v>
      </c>
    </row>
    <row r="3935" spans="1:2" x14ac:dyDescent="0.2">
      <c r="A3935" s="171" t="s">
        <v>5300</v>
      </c>
      <c r="B3935" s="172" t="s">
        <v>5299</v>
      </c>
    </row>
    <row r="3936" spans="1:2" x14ac:dyDescent="0.2">
      <c r="A3936" s="171" t="s">
        <v>5301</v>
      </c>
      <c r="B3936" s="172" t="s">
        <v>5299</v>
      </c>
    </row>
    <row r="3937" spans="1:2" x14ac:dyDescent="0.2">
      <c r="A3937" s="171" t="s">
        <v>5302</v>
      </c>
      <c r="B3937" s="172" t="s">
        <v>5299</v>
      </c>
    </row>
    <row r="3938" spans="1:2" x14ac:dyDescent="0.2">
      <c r="A3938" s="171" t="s">
        <v>5303</v>
      </c>
      <c r="B3938" s="172" t="s">
        <v>5299</v>
      </c>
    </row>
    <row r="3939" spans="1:2" x14ac:dyDescent="0.2">
      <c r="A3939" s="171" t="s">
        <v>5304</v>
      </c>
      <c r="B3939" s="172" t="s">
        <v>5299</v>
      </c>
    </row>
    <row r="3940" spans="1:2" x14ac:dyDescent="0.2">
      <c r="A3940" s="171" t="s">
        <v>5305</v>
      </c>
      <c r="B3940" s="172" t="s">
        <v>5299</v>
      </c>
    </row>
    <row r="3941" spans="1:2" x14ac:dyDescent="0.2">
      <c r="A3941" s="171" t="s">
        <v>5306</v>
      </c>
      <c r="B3941" s="172" t="s">
        <v>5299</v>
      </c>
    </row>
    <row r="3942" spans="1:2" x14ac:dyDescent="0.2">
      <c r="A3942" s="171" t="s">
        <v>5307</v>
      </c>
      <c r="B3942" s="172" t="s">
        <v>5308</v>
      </c>
    </row>
    <row r="3943" spans="1:2" x14ac:dyDescent="0.2">
      <c r="A3943" s="171" t="s">
        <v>5309</v>
      </c>
      <c r="B3943" s="172" t="s">
        <v>5308</v>
      </c>
    </row>
    <row r="3944" spans="1:2" x14ac:dyDescent="0.2">
      <c r="A3944" s="171" t="s">
        <v>5310</v>
      </c>
      <c r="B3944" s="172" t="s">
        <v>5308</v>
      </c>
    </row>
    <row r="3945" spans="1:2" x14ac:dyDescent="0.2">
      <c r="A3945" s="171" t="s">
        <v>5311</v>
      </c>
      <c r="B3945" s="172" t="s">
        <v>5312</v>
      </c>
    </row>
    <row r="3946" spans="1:2" x14ac:dyDescent="0.2">
      <c r="A3946" s="171" t="s">
        <v>5313</v>
      </c>
      <c r="B3946" s="172" t="s">
        <v>5314</v>
      </c>
    </row>
    <row r="3947" spans="1:2" x14ac:dyDescent="0.2">
      <c r="A3947" s="171" t="s">
        <v>5313</v>
      </c>
      <c r="B3947" s="172" t="s">
        <v>5312</v>
      </c>
    </row>
    <row r="3948" spans="1:2" x14ac:dyDescent="0.2">
      <c r="A3948" s="171" t="s">
        <v>5315</v>
      </c>
      <c r="B3948" s="172" t="s">
        <v>5316</v>
      </c>
    </row>
    <row r="3949" spans="1:2" x14ac:dyDescent="0.2">
      <c r="A3949" s="171" t="s">
        <v>5317</v>
      </c>
      <c r="B3949" s="172" t="s">
        <v>1800</v>
      </c>
    </row>
    <row r="3950" spans="1:2" x14ac:dyDescent="0.2">
      <c r="A3950" s="171" t="s">
        <v>5317</v>
      </c>
      <c r="B3950" s="172" t="s">
        <v>5318</v>
      </c>
    </row>
    <row r="3951" spans="1:2" x14ac:dyDescent="0.2">
      <c r="A3951" s="171" t="s">
        <v>5317</v>
      </c>
      <c r="B3951" s="172" t="s">
        <v>5316</v>
      </c>
    </row>
    <row r="3952" spans="1:2" x14ac:dyDescent="0.2">
      <c r="A3952" s="171" t="s">
        <v>5317</v>
      </c>
      <c r="B3952" s="172" t="s">
        <v>5319</v>
      </c>
    </row>
    <row r="3953" spans="1:2" x14ac:dyDescent="0.2">
      <c r="A3953" s="171" t="s">
        <v>5320</v>
      </c>
      <c r="B3953" s="172" t="s">
        <v>5321</v>
      </c>
    </row>
    <row r="3954" spans="1:2" x14ac:dyDescent="0.2">
      <c r="A3954" s="171" t="s">
        <v>5322</v>
      </c>
      <c r="B3954" s="172" t="s">
        <v>5321</v>
      </c>
    </row>
    <row r="3955" spans="1:2" x14ac:dyDescent="0.2">
      <c r="A3955" s="171" t="s">
        <v>5323</v>
      </c>
      <c r="B3955" s="172" t="s">
        <v>5324</v>
      </c>
    </row>
    <row r="3956" spans="1:2" x14ac:dyDescent="0.2">
      <c r="A3956" s="171" t="s">
        <v>5325</v>
      </c>
      <c r="B3956" s="172" t="s">
        <v>5326</v>
      </c>
    </row>
    <row r="3957" spans="1:2" x14ac:dyDescent="0.2">
      <c r="A3957" s="171" t="s">
        <v>5327</v>
      </c>
      <c r="B3957" s="172" t="s">
        <v>5328</v>
      </c>
    </row>
    <row r="3958" spans="1:2" x14ac:dyDescent="0.2">
      <c r="A3958" s="171" t="s">
        <v>5329</v>
      </c>
      <c r="B3958" s="172" t="s">
        <v>5330</v>
      </c>
    </row>
    <row r="3959" spans="1:2" x14ac:dyDescent="0.2">
      <c r="A3959" s="171" t="s">
        <v>5331</v>
      </c>
      <c r="B3959" s="172" t="s">
        <v>5332</v>
      </c>
    </row>
    <row r="3960" spans="1:2" x14ac:dyDescent="0.2">
      <c r="A3960" s="171" t="s">
        <v>5333</v>
      </c>
      <c r="B3960" s="172" t="s">
        <v>5334</v>
      </c>
    </row>
    <row r="3961" spans="1:2" x14ac:dyDescent="0.2">
      <c r="A3961" s="171" t="s">
        <v>5335</v>
      </c>
      <c r="B3961" s="172" t="s">
        <v>5336</v>
      </c>
    </row>
    <row r="3962" spans="1:2" x14ac:dyDescent="0.2">
      <c r="A3962" s="171" t="s">
        <v>5337</v>
      </c>
      <c r="B3962" s="172" t="s">
        <v>5338</v>
      </c>
    </row>
    <row r="3963" spans="1:2" x14ac:dyDescent="0.2">
      <c r="A3963" s="171" t="s">
        <v>5339</v>
      </c>
      <c r="B3963" s="172" t="s">
        <v>5340</v>
      </c>
    </row>
    <row r="3964" spans="1:2" x14ac:dyDescent="0.2">
      <c r="A3964" s="171" t="s">
        <v>5341</v>
      </c>
      <c r="B3964" s="172" t="s">
        <v>5342</v>
      </c>
    </row>
    <row r="3965" spans="1:2" x14ac:dyDescent="0.2">
      <c r="A3965" s="171" t="s">
        <v>5341</v>
      </c>
      <c r="B3965" s="172" t="s">
        <v>5343</v>
      </c>
    </row>
    <row r="3966" spans="1:2" x14ac:dyDescent="0.2">
      <c r="A3966" s="171" t="s">
        <v>5341</v>
      </c>
      <c r="B3966" s="172" t="s">
        <v>5344</v>
      </c>
    </row>
    <row r="3967" spans="1:2" x14ac:dyDescent="0.2">
      <c r="A3967" s="171" t="s">
        <v>5345</v>
      </c>
      <c r="B3967" s="172" t="s">
        <v>5346</v>
      </c>
    </row>
    <row r="3968" spans="1:2" x14ac:dyDescent="0.2">
      <c r="A3968" s="171" t="s">
        <v>5347</v>
      </c>
      <c r="B3968" s="172" t="s">
        <v>3687</v>
      </c>
    </row>
    <row r="3969" spans="1:2" x14ac:dyDescent="0.2">
      <c r="A3969" s="171" t="s">
        <v>5348</v>
      </c>
      <c r="B3969" s="172" t="s">
        <v>3687</v>
      </c>
    </row>
    <row r="3970" spans="1:2" x14ac:dyDescent="0.2">
      <c r="A3970" s="171" t="s">
        <v>5349</v>
      </c>
      <c r="B3970" s="172" t="s">
        <v>3687</v>
      </c>
    </row>
    <row r="3971" spans="1:2" x14ac:dyDescent="0.2">
      <c r="A3971" s="171" t="s">
        <v>5350</v>
      </c>
      <c r="B3971" s="172" t="s">
        <v>3687</v>
      </c>
    </row>
    <row r="3972" spans="1:2" x14ac:dyDescent="0.2">
      <c r="A3972" s="171" t="s">
        <v>5351</v>
      </c>
      <c r="B3972" s="172" t="s">
        <v>3687</v>
      </c>
    </row>
    <row r="3973" spans="1:2" x14ac:dyDescent="0.2">
      <c r="A3973" s="171" t="s">
        <v>5352</v>
      </c>
      <c r="B3973" s="172" t="s">
        <v>3687</v>
      </c>
    </row>
    <row r="3974" spans="1:2" x14ac:dyDescent="0.2">
      <c r="A3974" s="171" t="s">
        <v>5353</v>
      </c>
      <c r="B3974" s="172" t="s">
        <v>3687</v>
      </c>
    </row>
    <row r="3975" spans="1:2" x14ac:dyDescent="0.2">
      <c r="A3975" s="171" t="s">
        <v>5354</v>
      </c>
      <c r="B3975" s="172" t="s">
        <v>3687</v>
      </c>
    </row>
    <row r="3976" spans="1:2" x14ac:dyDescent="0.2">
      <c r="A3976" s="171" t="s">
        <v>5355</v>
      </c>
      <c r="B3976" s="172" t="s">
        <v>3687</v>
      </c>
    </row>
    <row r="3977" spans="1:2" x14ac:dyDescent="0.2">
      <c r="A3977" s="171" t="s">
        <v>5356</v>
      </c>
      <c r="B3977" s="172" t="s">
        <v>3687</v>
      </c>
    </row>
    <row r="3978" spans="1:2" x14ac:dyDescent="0.2">
      <c r="A3978" s="171" t="s">
        <v>5357</v>
      </c>
      <c r="B3978" s="172" t="s">
        <v>3687</v>
      </c>
    </row>
    <row r="3979" spans="1:2" x14ac:dyDescent="0.2">
      <c r="A3979" s="171" t="s">
        <v>5358</v>
      </c>
      <c r="B3979" s="172" t="s">
        <v>3687</v>
      </c>
    </row>
    <row r="3980" spans="1:2" x14ac:dyDescent="0.2">
      <c r="A3980" s="171" t="s">
        <v>5359</v>
      </c>
      <c r="B3980" s="172" t="s">
        <v>3687</v>
      </c>
    </row>
    <row r="3981" spans="1:2" x14ac:dyDescent="0.2">
      <c r="A3981" s="171" t="s">
        <v>5360</v>
      </c>
      <c r="B3981" s="172" t="s">
        <v>3687</v>
      </c>
    </row>
    <row r="3982" spans="1:2" x14ac:dyDescent="0.2">
      <c r="A3982" s="171" t="s">
        <v>5361</v>
      </c>
      <c r="B3982" s="172" t="s">
        <v>5362</v>
      </c>
    </row>
    <row r="3983" spans="1:2" x14ac:dyDescent="0.2">
      <c r="A3983" s="171" t="s">
        <v>5363</v>
      </c>
      <c r="B3983" s="172" t="s">
        <v>3687</v>
      </c>
    </row>
    <row r="3984" spans="1:2" x14ac:dyDescent="0.2">
      <c r="A3984" s="171" t="s">
        <v>5364</v>
      </c>
      <c r="B3984" s="172" t="s">
        <v>3687</v>
      </c>
    </row>
    <row r="3985" spans="1:2" x14ac:dyDescent="0.2">
      <c r="A3985" s="171" t="s">
        <v>5365</v>
      </c>
      <c r="B3985" s="172" t="s">
        <v>3687</v>
      </c>
    </row>
    <row r="3986" spans="1:2" x14ac:dyDescent="0.2">
      <c r="A3986" s="171" t="s">
        <v>5366</v>
      </c>
      <c r="B3986" s="172" t="s">
        <v>3687</v>
      </c>
    </row>
    <row r="3987" spans="1:2" x14ac:dyDescent="0.2">
      <c r="A3987" s="171" t="s">
        <v>5367</v>
      </c>
      <c r="B3987" s="172" t="s">
        <v>3687</v>
      </c>
    </row>
    <row r="3988" spans="1:2" x14ac:dyDescent="0.2">
      <c r="A3988" s="171" t="s">
        <v>5368</v>
      </c>
      <c r="B3988" s="172" t="s">
        <v>3687</v>
      </c>
    </row>
    <row r="3989" spans="1:2" x14ac:dyDescent="0.2">
      <c r="A3989" s="171" t="s">
        <v>5369</v>
      </c>
      <c r="B3989" s="172" t="s">
        <v>5370</v>
      </c>
    </row>
    <row r="3990" spans="1:2" x14ac:dyDescent="0.2">
      <c r="A3990" s="171" t="s">
        <v>5371</v>
      </c>
      <c r="B3990" s="172" t="s">
        <v>5370</v>
      </c>
    </row>
    <row r="3991" spans="1:2" x14ac:dyDescent="0.2">
      <c r="A3991" s="171" t="s">
        <v>5372</v>
      </c>
      <c r="B3991" s="172" t="s">
        <v>5373</v>
      </c>
    </row>
    <row r="3992" spans="1:2" x14ac:dyDescent="0.2">
      <c r="A3992" s="171" t="s">
        <v>5374</v>
      </c>
      <c r="B3992" s="172" t="s">
        <v>5373</v>
      </c>
    </row>
    <row r="3993" spans="1:2" x14ac:dyDescent="0.2">
      <c r="A3993" s="171" t="s">
        <v>5375</v>
      </c>
      <c r="B3993" s="172" t="s">
        <v>5373</v>
      </c>
    </row>
    <row r="3994" spans="1:2" x14ac:dyDescent="0.2">
      <c r="A3994" s="171" t="s">
        <v>5376</v>
      </c>
      <c r="B3994" s="172" t="s">
        <v>5373</v>
      </c>
    </row>
    <row r="3995" spans="1:2" x14ac:dyDescent="0.2">
      <c r="A3995" s="171" t="s">
        <v>5377</v>
      </c>
      <c r="B3995" s="172" t="s">
        <v>5373</v>
      </c>
    </row>
    <row r="3996" spans="1:2" x14ac:dyDescent="0.2">
      <c r="A3996" s="171" t="s">
        <v>5378</v>
      </c>
      <c r="B3996" s="172" t="s">
        <v>5370</v>
      </c>
    </row>
    <row r="3997" spans="1:2" x14ac:dyDescent="0.2">
      <c r="A3997" s="171" t="s">
        <v>5379</v>
      </c>
      <c r="B3997" s="172" t="s">
        <v>5370</v>
      </c>
    </row>
    <row r="3998" spans="1:2" x14ac:dyDescent="0.2">
      <c r="A3998" s="171" t="s">
        <v>5380</v>
      </c>
      <c r="B3998" s="172" t="s">
        <v>5370</v>
      </c>
    </row>
    <row r="3999" spans="1:2" x14ac:dyDescent="0.2">
      <c r="A3999" s="171" t="s">
        <v>5381</v>
      </c>
      <c r="B3999" s="172" t="s">
        <v>5370</v>
      </c>
    </row>
    <row r="4000" spans="1:2" x14ac:dyDescent="0.2">
      <c r="A4000" s="171" t="s">
        <v>5382</v>
      </c>
      <c r="B4000" s="172" t="s">
        <v>5383</v>
      </c>
    </row>
    <row r="4001" spans="1:2" x14ac:dyDescent="0.2">
      <c r="A4001" s="171" t="s">
        <v>5384</v>
      </c>
      <c r="B4001" s="172" t="s">
        <v>5383</v>
      </c>
    </row>
    <row r="4002" spans="1:2" x14ac:dyDescent="0.2">
      <c r="A4002" s="171" t="s">
        <v>5385</v>
      </c>
      <c r="B4002" s="172" t="s">
        <v>5386</v>
      </c>
    </row>
    <row r="4003" spans="1:2" x14ac:dyDescent="0.2">
      <c r="A4003" s="171" t="s">
        <v>5387</v>
      </c>
      <c r="B4003" s="172" t="s">
        <v>5386</v>
      </c>
    </row>
    <row r="4004" spans="1:2" x14ac:dyDescent="0.2">
      <c r="A4004" s="171" t="s">
        <v>5388</v>
      </c>
      <c r="B4004" s="172" t="s">
        <v>5386</v>
      </c>
    </row>
    <row r="4005" spans="1:2" x14ac:dyDescent="0.2">
      <c r="A4005" s="171" t="s">
        <v>5389</v>
      </c>
      <c r="B4005" s="172" t="s">
        <v>5390</v>
      </c>
    </row>
    <row r="4006" spans="1:2" x14ac:dyDescent="0.2">
      <c r="A4006" s="171" t="s">
        <v>5391</v>
      </c>
      <c r="B4006" s="172" t="s">
        <v>5390</v>
      </c>
    </row>
    <row r="4007" spans="1:2" x14ac:dyDescent="0.2">
      <c r="A4007" s="171" t="s">
        <v>5392</v>
      </c>
      <c r="B4007" s="172" t="s">
        <v>5393</v>
      </c>
    </row>
    <row r="4008" spans="1:2" x14ac:dyDescent="0.2">
      <c r="A4008" s="171" t="s">
        <v>5394</v>
      </c>
      <c r="B4008" s="172" t="s">
        <v>5395</v>
      </c>
    </row>
    <row r="4009" spans="1:2" x14ac:dyDescent="0.2">
      <c r="A4009" s="171" t="s">
        <v>5396</v>
      </c>
      <c r="B4009" s="172" t="s">
        <v>5395</v>
      </c>
    </row>
    <row r="4010" spans="1:2" x14ac:dyDescent="0.2">
      <c r="A4010" s="171" t="s">
        <v>5397</v>
      </c>
      <c r="B4010" s="172" t="s">
        <v>5398</v>
      </c>
    </row>
    <row r="4011" spans="1:2" x14ac:dyDescent="0.2">
      <c r="A4011" s="171" t="s">
        <v>5399</v>
      </c>
      <c r="B4011" s="172" t="s">
        <v>5400</v>
      </c>
    </row>
    <row r="4012" spans="1:2" x14ac:dyDescent="0.2">
      <c r="A4012" s="171" t="s">
        <v>5401</v>
      </c>
      <c r="B4012" s="172" t="s">
        <v>5362</v>
      </c>
    </row>
    <row r="4013" spans="1:2" x14ac:dyDescent="0.2">
      <c r="A4013" s="171" t="s">
        <v>5402</v>
      </c>
      <c r="B4013" s="172" t="s">
        <v>5403</v>
      </c>
    </row>
    <row r="4014" spans="1:2" x14ac:dyDescent="0.2">
      <c r="A4014" s="171" t="s">
        <v>5404</v>
      </c>
      <c r="B4014" s="172" t="s">
        <v>2008</v>
      </c>
    </row>
    <row r="4015" spans="1:2" x14ac:dyDescent="0.2">
      <c r="A4015" s="171" t="s">
        <v>5405</v>
      </c>
      <c r="B4015" s="172" t="s">
        <v>5406</v>
      </c>
    </row>
    <row r="4016" spans="1:2" x14ac:dyDescent="0.2">
      <c r="A4016" s="171" t="s">
        <v>5407</v>
      </c>
      <c r="B4016" s="172" t="s">
        <v>5408</v>
      </c>
    </row>
    <row r="4017" spans="1:2" x14ac:dyDescent="0.2">
      <c r="A4017" s="171" t="s">
        <v>5409</v>
      </c>
      <c r="B4017" s="172" t="s">
        <v>5410</v>
      </c>
    </row>
    <row r="4018" spans="1:2" x14ac:dyDescent="0.2">
      <c r="A4018" s="171" t="s">
        <v>5411</v>
      </c>
      <c r="B4018" s="172" t="s">
        <v>5412</v>
      </c>
    </row>
    <row r="4019" spans="1:2" x14ac:dyDescent="0.2">
      <c r="A4019" s="171" t="s">
        <v>5413</v>
      </c>
      <c r="B4019" s="172" t="s">
        <v>5414</v>
      </c>
    </row>
    <row r="4020" spans="1:2" x14ac:dyDescent="0.2">
      <c r="A4020" s="171" t="s">
        <v>5415</v>
      </c>
      <c r="B4020" s="172" t="s">
        <v>5416</v>
      </c>
    </row>
    <row r="4021" spans="1:2" x14ac:dyDescent="0.2">
      <c r="A4021" s="171" t="s">
        <v>5417</v>
      </c>
      <c r="B4021" s="172" t="s">
        <v>5418</v>
      </c>
    </row>
    <row r="4022" spans="1:2" x14ac:dyDescent="0.2">
      <c r="A4022" s="171" t="s">
        <v>5419</v>
      </c>
      <c r="B4022" s="172" t="s">
        <v>5420</v>
      </c>
    </row>
    <row r="4023" spans="1:2" x14ac:dyDescent="0.2">
      <c r="A4023" s="171" t="s">
        <v>5421</v>
      </c>
      <c r="B4023" s="172" t="s">
        <v>2557</v>
      </c>
    </row>
    <row r="4024" spans="1:2" x14ac:dyDescent="0.2">
      <c r="A4024" s="171" t="s">
        <v>5422</v>
      </c>
      <c r="B4024" s="172" t="s">
        <v>5423</v>
      </c>
    </row>
    <row r="4025" spans="1:2" x14ac:dyDescent="0.2">
      <c r="A4025" s="171" t="s">
        <v>5424</v>
      </c>
      <c r="B4025" s="172" t="s">
        <v>5425</v>
      </c>
    </row>
    <row r="4026" spans="1:2" x14ac:dyDescent="0.2">
      <c r="A4026" s="171" t="s">
        <v>5426</v>
      </c>
      <c r="B4026" s="172" t="s">
        <v>5427</v>
      </c>
    </row>
    <row r="4027" spans="1:2" x14ac:dyDescent="0.2">
      <c r="A4027" s="171" t="s">
        <v>5428</v>
      </c>
      <c r="B4027" s="172" t="s">
        <v>4034</v>
      </c>
    </row>
    <row r="4028" spans="1:2" x14ac:dyDescent="0.2">
      <c r="A4028" s="171" t="s">
        <v>5429</v>
      </c>
      <c r="B4028" s="172" t="s">
        <v>5430</v>
      </c>
    </row>
    <row r="4029" spans="1:2" x14ac:dyDescent="0.2">
      <c r="A4029" s="171" t="s">
        <v>5431</v>
      </c>
      <c r="B4029" s="172" t="s">
        <v>5432</v>
      </c>
    </row>
    <row r="4030" spans="1:2" x14ac:dyDescent="0.2">
      <c r="A4030" s="171" t="s">
        <v>5433</v>
      </c>
      <c r="B4030" s="172" t="s">
        <v>5434</v>
      </c>
    </row>
    <row r="4031" spans="1:2" x14ac:dyDescent="0.2">
      <c r="A4031" s="171" t="s">
        <v>5435</v>
      </c>
      <c r="B4031" s="172" t="s">
        <v>5434</v>
      </c>
    </row>
    <row r="4032" spans="1:2" x14ac:dyDescent="0.2">
      <c r="A4032" s="171" t="s">
        <v>5436</v>
      </c>
      <c r="B4032" s="172" t="s">
        <v>5434</v>
      </c>
    </row>
    <row r="4033" spans="1:2" x14ac:dyDescent="0.2">
      <c r="A4033" s="171" t="s">
        <v>5437</v>
      </c>
      <c r="B4033" s="172" t="s">
        <v>5434</v>
      </c>
    </row>
    <row r="4034" spans="1:2" x14ac:dyDescent="0.2">
      <c r="A4034" s="171" t="s">
        <v>5438</v>
      </c>
      <c r="B4034" s="172" t="s">
        <v>5434</v>
      </c>
    </row>
    <row r="4035" spans="1:2" x14ac:dyDescent="0.2">
      <c r="A4035" s="171" t="s">
        <v>5439</v>
      </c>
      <c r="B4035" s="172" t="s">
        <v>5434</v>
      </c>
    </row>
    <row r="4036" spans="1:2" x14ac:dyDescent="0.2">
      <c r="A4036" s="171" t="s">
        <v>5440</v>
      </c>
      <c r="B4036" s="172" t="s">
        <v>5434</v>
      </c>
    </row>
    <row r="4037" spans="1:2" x14ac:dyDescent="0.2">
      <c r="A4037" s="171" t="s">
        <v>5441</v>
      </c>
      <c r="B4037" s="172" t="s">
        <v>5434</v>
      </c>
    </row>
    <row r="4038" spans="1:2" x14ac:dyDescent="0.2">
      <c r="A4038" s="171" t="s">
        <v>5442</v>
      </c>
      <c r="B4038" s="172" t="s">
        <v>5434</v>
      </c>
    </row>
    <row r="4039" spans="1:2" x14ac:dyDescent="0.2">
      <c r="A4039" s="171" t="s">
        <v>5443</v>
      </c>
      <c r="B4039" s="172" t="s">
        <v>5434</v>
      </c>
    </row>
    <row r="4040" spans="1:2" x14ac:dyDescent="0.2">
      <c r="A4040" s="171" t="s">
        <v>5444</v>
      </c>
      <c r="B4040" s="172" t="s">
        <v>5434</v>
      </c>
    </row>
    <row r="4041" spans="1:2" x14ac:dyDescent="0.2">
      <c r="A4041" s="171" t="s">
        <v>5445</v>
      </c>
      <c r="B4041" s="172" t="s">
        <v>5446</v>
      </c>
    </row>
    <row r="4042" spans="1:2" x14ac:dyDescent="0.2">
      <c r="A4042" s="171" t="s">
        <v>5447</v>
      </c>
      <c r="B4042" s="172" t="s">
        <v>5446</v>
      </c>
    </row>
    <row r="4043" spans="1:2" x14ac:dyDescent="0.2">
      <c r="A4043" s="171" t="s">
        <v>5448</v>
      </c>
      <c r="B4043" s="172" t="s">
        <v>5449</v>
      </c>
    </row>
    <row r="4044" spans="1:2" x14ac:dyDescent="0.2">
      <c r="A4044" s="171" t="s">
        <v>5448</v>
      </c>
      <c r="B4044" s="172" t="s">
        <v>5446</v>
      </c>
    </row>
    <row r="4045" spans="1:2" x14ac:dyDescent="0.2">
      <c r="A4045" s="171" t="s">
        <v>5450</v>
      </c>
      <c r="B4045" s="172" t="s">
        <v>5451</v>
      </c>
    </row>
    <row r="4046" spans="1:2" x14ac:dyDescent="0.2">
      <c r="A4046" s="171" t="s">
        <v>5452</v>
      </c>
      <c r="B4046" s="172" t="s">
        <v>5451</v>
      </c>
    </row>
    <row r="4047" spans="1:2" x14ac:dyDescent="0.2">
      <c r="A4047" s="171" t="s">
        <v>5453</v>
      </c>
      <c r="B4047" s="172" t="s">
        <v>5454</v>
      </c>
    </row>
    <row r="4048" spans="1:2" x14ac:dyDescent="0.2">
      <c r="A4048" s="171" t="s">
        <v>5455</v>
      </c>
      <c r="B4048" s="172" t="s">
        <v>5454</v>
      </c>
    </row>
    <row r="4049" spans="1:2" x14ac:dyDescent="0.2">
      <c r="A4049" s="171" t="s">
        <v>5456</v>
      </c>
      <c r="B4049" s="172" t="s">
        <v>5454</v>
      </c>
    </row>
    <row r="4050" spans="1:2" x14ac:dyDescent="0.2">
      <c r="A4050" s="171" t="s">
        <v>5457</v>
      </c>
      <c r="B4050" s="172" t="s">
        <v>5458</v>
      </c>
    </row>
    <row r="4051" spans="1:2" x14ac:dyDescent="0.2">
      <c r="A4051" s="171" t="s">
        <v>5459</v>
      </c>
      <c r="B4051" s="172" t="s">
        <v>5458</v>
      </c>
    </row>
    <row r="4052" spans="1:2" x14ac:dyDescent="0.2">
      <c r="A4052" s="171" t="s">
        <v>5459</v>
      </c>
      <c r="B4052" s="172" t="s">
        <v>5460</v>
      </c>
    </row>
    <row r="4053" spans="1:2" x14ac:dyDescent="0.2">
      <c r="A4053" s="171" t="s">
        <v>5461</v>
      </c>
      <c r="B4053" s="172" t="s">
        <v>5462</v>
      </c>
    </row>
    <row r="4054" spans="1:2" x14ac:dyDescent="0.2">
      <c r="A4054" s="171" t="s">
        <v>5463</v>
      </c>
      <c r="B4054" s="172" t="s">
        <v>5462</v>
      </c>
    </row>
    <row r="4055" spans="1:2" x14ac:dyDescent="0.2">
      <c r="A4055" s="171" t="s">
        <v>5463</v>
      </c>
      <c r="B4055" s="172" t="s">
        <v>5464</v>
      </c>
    </row>
    <row r="4056" spans="1:2" x14ac:dyDescent="0.2">
      <c r="A4056" s="171" t="s">
        <v>5465</v>
      </c>
      <c r="B4056" s="172" t="s">
        <v>5466</v>
      </c>
    </row>
    <row r="4057" spans="1:2" x14ac:dyDescent="0.2">
      <c r="A4057" s="171" t="s">
        <v>5467</v>
      </c>
      <c r="B4057" s="172" t="s">
        <v>5466</v>
      </c>
    </row>
    <row r="4058" spans="1:2" x14ac:dyDescent="0.2">
      <c r="A4058" s="171" t="s">
        <v>5467</v>
      </c>
      <c r="B4058" s="172" t="s">
        <v>5468</v>
      </c>
    </row>
    <row r="4059" spans="1:2" x14ac:dyDescent="0.2">
      <c r="A4059" s="171" t="s">
        <v>5469</v>
      </c>
      <c r="B4059" s="172" t="s">
        <v>5470</v>
      </c>
    </row>
    <row r="4060" spans="1:2" x14ac:dyDescent="0.2">
      <c r="A4060" s="171" t="s">
        <v>5471</v>
      </c>
      <c r="B4060" s="172" t="s">
        <v>5470</v>
      </c>
    </row>
    <row r="4061" spans="1:2" x14ac:dyDescent="0.2">
      <c r="A4061" s="171" t="s">
        <v>5472</v>
      </c>
      <c r="B4061" s="172" t="s">
        <v>5470</v>
      </c>
    </row>
    <row r="4062" spans="1:2" x14ac:dyDescent="0.2">
      <c r="A4062" s="171" t="s">
        <v>5473</v>
      </c>
      <c r="B4062" s="172" t="s">
        <v>5474</v>
      </c>
    </row>
    <row r="4063" spans="1:2" x14ac:dyDescent="0.2">
      <c r="A4063" s="171" t="s">
        <v>5475</v>
      </c>
      <c r="B4063" s="172" t="s">
        <v>5474</v>
      </c>
    </row>
    <row r="4064" spans="1:2" x14ac:dyDescent="0.2">
      <c r="A4064" s="171" t="s">
        <v>5476</v>
      </c>
      <c r="B4064" s="172" t="s">
        <v>5477</v>
      </c>
    </row>
    <row r="4065" spans="1:2" x14ac:dyDescent="0.2">
      <c r="A4065" s="171" t="s">
        <v>5478</v>
      </c>
      <c r="B4065" s="172" t="s">
        <v>5477</v>
      </c>
    </row>
    <row r="4066" spans="1:2" x14ac:dyDescent="0.2">
      <c r="A4066" s="171" t="s">
        <v>5479</v>
      </c>
      <c r="B4066" s="172" t="s">
        <v>5480</v>
      </c>
    </row>
    <row r="4067" spans="1:2" x14ac:dyDescent="0.2">
      <c r="A4067" s="171" t="s">
        <v>5481</v>
      </c>
      <c r="B4067" s="172" t="s">
        <v>5480</v>
      </c>
    </row>
    <row r="4068" spans="1:2" x14ac:dyDescent="0.2">
      <c r="A4068" s="171" t="s">
        <v>5482</v>
      </c>
      <c r="B4068" s="172" t="s">
        <v>5483</v>
      </c>
    </row>
    <row r="4069" spans="1:2" x14ac:dyDescent="0.2">
      <c r="A4069" s="171" t="s">
        <v>5484</v>
      </c>
      <c r="B4069" s="172" t="s">
        <v>4091</v>
      </c>
    </row>
    <row r="4070" spans="1:2" x14ac:dyDescent="0.2">
      <c r="A4070" s="171" t="s">
        <v>5485</v>
      </c>
      <c r="B4070" s="172" t="s">
        <v>5486</v>
      </c>
    </row>
    <row r="4071" spans="1:2" x14ac:dyDescent="0.2">
      <c r="A4071" s="171" t="s">
        <v>5487</v>
      </c>
      <c r="B4071" s="172" t="s">
        <v>5488</v>
      </c>
    </row>
    <row r="4072" spans="1:2" x14ac:dyDescent="0.2">
      <c r="A4072" s="171" t="s">
        <v>5489</v>
      </c>
      <c r="B4072" s="172" t="s">
        <v>5490</v>
      </c>
    </row>
    <row r="4073" spans="1:2" x14ac:dyDescent="0.2">
      <c r="A4073" s="171" t="s">
        <v>5491</v>
      </c>
      <c r="B4073" s="172" t="s">
        <v>5492</v>
      </c>
    </row>
    <row r="4074" spans="1:2" x14ac:dyDescent="0.2">
      <c r="A4074" s="171" t="s">
        <v>5493</v>
      </c>
      <c r="B4074" s="172" t="s">
        <v>5494</v>
      </c>
    </row>
    <row r="4075" spans="1:2" x14ac:dyDescent="0.2">
      <c r="A4075" s="171" t="s">
        <v>5495</v>
      </c>
      <c r="B4075" s="172" t="s">
        <v>5494</v>
      </c>
    </row>
    <row r="4076" spans="1:2" x14ac:dyDescent="0.2">
      <c r="A4076" s="171" t="s">
        <v>5496</v>
      </c>
      <c r="B4076" s="172" t="s">
        <v>5494</v>
      </c>
    </row>
    <row r="4077" spans="1:2" x14ac:dyDescent="0.2">
      <c r="A4077" s="171" t="s">
        <v>5497</v>
      </c>
      <c r="B4077" s="172" t="s">
        <v>5494</v>
      </c>
    </row>
    <row r="4078" spans="1:2" x14ac:dyDescent="0.2">
      <c r="A4078" s="171" t="s">
        <v>5498</v>
      </c>
      <c r="B4078" s="172" t="s">
        <v>5494</v>
      </c>
    </row>
    <row r="4079" spans="1:2" x14ac:dyDescent="0.2">
      <c r="A4079" s="171" t="s">
        <v>5499</v>
      </c>
      <c r="B4079" s="172" t="s">
        <v>5494</v>
      </c>
    </row>
    <row r="4080" spans="1:2" x14ac:dyDescent="0.2">
      <c r="A4080" s="171" t="s">
        <v>5500</v>
      </c>
      <c r="B4080" s="172" t="s">
        <v>5494</v>
      </c>
    </row>
    <row r="4081" spans="1:2" x14ac:dyDescent="0.2">
      <c r="A4081" s="171" t="s">
        <v>5501</v>
      </c>
      <c r="B4081" s="172" t="s">
        <v>5494</v>
      </c>
    </row>
    <row r="4082" spans="1:2" x14ac:dyDescent="0.2">
      <c r="A4082" s="171" t="s">
        <v>5502</v>
      </c>
      <c r="B4082" s="172" t="s">
        <v>5494</v>
      </c>
    </row>
    <row r="4083" spans="1:2" x14ac:dyDescent="0.2">
      <c r="A4083" s="171" t="s">
        <v>5503</v>
      </c>
      <c r="B4083" s="172" t="s">
        <v>5494</v>
      </c>
    </row>
    <row r="4084" spans="1:2" x14ac:dyDescent="0.2">
      <c r="A4084" s="171" t="s">
        <v>5504</v>
      </c>
      <c r="B4084" s="172" t="s">
        <v>5494</v>
      </c>
    </row>
    <row r="4085" spans="1:2" x14ac:dyDescent="0.2">
      <c r="A4085" s="171" t="s">
        <v>5505</v>
      </c>
      <c r="B4085" s="172" t="s">
        <v>5494</v>
      </c>
    </row>
    <row r="4086" spans="1:2" x14ac:dyDescent="0.2">
      <c r="A4086" s="171" t="s">
        <v>5506</v>
      </c>
      <c r="B4086" s="172" t="s">
        <v>5494</v>
      </c>
    </row>
    <row r="4087" spans="1:2" x14ac:dyDescent="0.2">
      <c r="A4087" s="171" t="s">
        <v>5507</v>
      </c>
      <c r="B4087" s="172" t="s">
        <v>5494</v>
      </c>
    </row>
    <row r="4088" spans="1:2" x14ac:dyDescent="0.2">
      <c r="A4088" s="171" t="s">
        <v>5508</v>
      </c>
      <c r="B4088" s="172" t="s">
        <v>5494</v>
      </c>
    </row>
    <row r="4089" spans="1:2" x14ac:dyDescent="0.2">
      <c r="A4089" s="171" t="s">
        <v>5509</v>
      </c>
      <c r="B4089" s="172" t="s">
        <v>5494</v>
      </c>
    </row>
    <row r="4090" spans="1:2" x14ac:dyDescent="0.2">
      <c r="A4090" s="171" t="s">
        <v>5510</v>
      </c>
      <c r="B4090" s="172" t="s">
        <v>5494</v>
      </c>
    </row>
    <row r="4091" spans="1:2" x14ac:dyDescent="0.2">
      <c r="A4091" s="171" t="s">
        <v>5511</v>
      </c>
      <c r="B4091" s="172" t="s">
        <v>5494</v>
      </c>
    </row>
    <row r="4092" spans="1:2" x14ac:dyDescent="0.2">
      <c r="A4092" s="171" t="s">
        <v>5512</v>
      </c>
      <c r="B4092" s="172" t="s">
        <v>5494</v>
      </c>
    </row>
    <row r="4093" spans="1:2" x14ac:dyDescent="0.2">
      <c r="A4093" s="171" t="s">
        <v>5513</v>
      </c>
      <c r="B4093" s="172" t="s">
        <v>5494</v>
      </c>
    </row>
    <row r="4094" spans="1:2" x14ac:dyDescent="0.2">
      <c r="A4094" s="171" t="s">
        <v>5514</v>
      </c>
      <c r="B4094" s="172" t="s">
        <v>5515</v>
      </c>
    </row>
    <row r="4095" spans="1:2" x14ac:dyDescent="0.2">
      <c r="A4095" s="171" t="s">
        <v>5516</v>
      </c>
      <c r="B4095" s="172" t="s">
        <v>5515</v>
      </c>
    </row>
    <row r="4096" spans="1:2" x14ac:dyDescent="0.2">
      <c r="A4096" s="171" t="s">
        <v>5517</v>
      </c>
      <c r="B4096" s="172" t="s">
        <v>5515</v>
      </c>
    </row>
    <row r="4097" spans="1:2" x14ac:dyDescent="0.2">
      <c r="A4097" s="171" t="s">
        <v>5518</v>
      </c>
      <c r="B4097" s="172" t="s">
        <v>5519</v>
      </c>
    </row>
    <row r="4098" spans="1:2" x14ac:dyDescent="0.2">
      <c r="A4098" s="171" t="s">
        <v>5520</v>
      </c>
      <c r="B4098" s="172" t="s">
        <v>5519</v>
      </c>
    </row>
    <row r="4099" spans="1:2" x14ac:dyDescent="0.2">
      <c r="A4099" s="171" t="s">
        <v>5521</v>
      </c>
      <c r="B4099" s="172" t="s">
        <v>5519</v>
      </c>
    </row>
    <row r="4100" spans="1:2" x14ac:dyDescent="0.2">
      <c r="A4100" s="171" t="s">
        <v>5522</v>
      </c>
      <c r="B4100" s="172" t="s">
        <v>5523</v>
      </c>
    </row>
    <row r="4101" spans="1:2" x14ac:dyDescent="0.2">
      <c r="A4101" s="171" t="s">
        <v>5524</v>
      </c>
      <c r="B4101" s="172" t="s">
        <v>5523</v>
      </c>
    </row>
    <row r="4102" spans="1:2" x14ac:dyDescent="0.2">
      <c r="A4102" s="171" t="s">
        <v>5525</v>
      </c>
      <c r="B4102" s="172" t="s">
        <v>5526</v>
      </c>
    </row>
    <row r="4103" spans="1:2" x14ac:dyDescent="0.2">
      <c r="A4103" s="171" t="s">
        <v>5527</v>
      </c>
      <c r="B4103" s="172" t="s">
        <v>5526</v>
      </c>
    </row>
    <row r="4104" spans="1:2" x14ac:dyDescent="0.2">
      <c r="A4104" s="171" t="s">
        <v>5528</v>
      </c>
      <c r="B4104" s="172" t="s">
        <v>5529</v>
      </c>
    </row>
    <row r="4105" spans="1:2" x14ac:dyDescent="0.2">
      <c r="A4105" s="171" t="s">
        <v>5530</v>
      </c>
      <c r="B4105" s="172" t="s">
        <v>5529</v>
      </c>
    </row>
    <row r="4106" spans="1:2" x14ac:dyDescent="0.2">
      <c r="A4106" s="171" t="s">
        <v>5531</v>
      </c>
      <c r="B4106" s="172" t="s">
        <v>5532</v>
      </c>
    </row>
    <row r="4107" spans="1:2" x14ac:dyDescent="0.2">
      <c r="A4107" s="171" t="s">
        <v>5533</v>
      </c>
      <c r="B4107" s="172" t="s">
        <v>5534</v>
      </c>
    </row>
    <row r="4108" spans="1:2" x14ac:dyDescent="0.2">
      <c r="A4108" s="171" t="s">
        <v>5535</v>
      </c>
      <c r="B4108" s="172" t="s">
        <v>5536</v>
      </c>
    </row>
    <row r="4109" spans="1:2" x14ac:dyDescent="0.2">
      <c r="A4109" s="171" t="s">
        <v>5537</v>
      </c>
      <c r="B4109" s="172" t="s">
        <v>5538</v>
      </c>
    </row>
    <row r="4110" spans="1:2" x14ac:dyDescent="0.2">
      <c r="A4110" s="171" t="s">
        <v>5539</v>
      </c>
      <c r="B4110" s="172" t="s">
        <v>5538</v>
      </c>
    </row>
    <row r="4111" spans="1:2" x14ac:dyDescent="0.2">
      <c r="A4111" s="171" t="s">
        <v>5540</v>
      </c>
      <c r="B4111" s="172" t="s">
        <v>5538</v>
      </c>
    </row>
    <row r="4112" spans="1:2" x14ac:dyDescent="0.2">
      <c r="A4112" s="171" t="s">
        <v>5541</v>
      </c>
      <c r="B4112" s="172" t="s">
        <v>5538</v>
      </c>
    </row>
    <row r="4113" spans="1:2" x14ac:dyDescent="0.2">
      <c r="A4113" s="171" t="s">
        <v>5542</v>
      </c>
      <c r="B4113" s="172" t="s">
        <v>5543</v>
      </c>
    </row>
    <row r="4114" spans="1:2" x14ac:dyDescent="0.2">
      <c r="A4114" s="171" t="s">
        <v>5544</v>
      </c>
      <c r="B4114" s="172" t="s">
        <v>5543</v>
      </c>
    </row>
    <row r="4115" spans="1:2" x14ac:dyDescent="0.2">
      <c r="A4115" s="171" t="s">
        <v>5545</v>
      </c>
      <c r="B4115" s="172" t="s">
        <v>5543</v>
      </c>
    </row>
    <row r="4116" spans="1:2" x14ac:dyDescent="0.2">
      <c r="A4116" s="171" t="s">
        <v>5546</v>
      </c>
      <c r="B4116" s="172" t="s">
        <v>5543</v>
      </c>
    </row>
    <row r="4117" spans="1:2" x14ac:dyDescent="0.2">
      <c r="A4117" s="171" t="s">
        <v>5547</v>
      </c>
      <c r="B4117" s="172" t="s">
        <v>5548</v>
      </c>
    </row>
    <row r="4118" spans="1:2" x14ac:dyDescent="0.2">
      <c r="A4118" s="171" t="s">
        <v>5549</v>
      </c>
      <c r="B4118" s="172" t="s">
        <v>5548</v>
      </c>
    </row>
    <row r="4119" spans="1:2" x14ac:dyDescent="0.2">
      <c r="A4119" s="171" t="s">
        <v>5550</v>
      </c>
      <c r="B4119" s="172" t="s">
        <v>5548</v>
      </c>
    </row>
    <row r="4120" spans="1:2" x14ac:dyDescent="0.2">
      <c r="A4120" s="171" t="s">
        <v>5551</v>
      </c>
      <c r="B4120" s="172" t="s">
        <v>5552</v>
      </c>
    </row>
    <row r="4121" spans="1:2" x14ac:dyDescent="0.2">
      <c r="A4121" s="171" t="s">
        <v>5553</v>
      </c>
      <c r="B4121" s="172" t="s">
        <v>5552</v>
      </c>
    </row>
    <row r="4122" spans="1:2" x14ac:dyDescent="0.2">
      <c r="A4122" s="171" t="s">
        <v>5554</v>
      </c>
      <c r="B4122" s="172" t="s">
        <v>5552</v>
      </c>
    </row>
    <row r="4123" spans="1:2" x14ac:dyDescent="0.2">
      <c r="A4123" s="171" t="s">
        <v>5555</v>
      </c>
      <c r="B4123" s="172" t="s">
        <v>5552</v>
      </c>
    </row>
    <row r="4124" spans="1:2" x14ac:dyDescent="0.2">
      <c r="A4124" s="171" t="s">
        <v>5556</v>
      </c>
      <c r="B4124" s="172" t="s">
        <v>5552</v>
      </c>
    </row>
    <row r="4125" spans="1:2" x14ac:dyDescent="0.2">
      <c r="A4125" s="171" t="s">
        <v>5557</v>
      </c>
      <c r="B4125" s="172" t="s">
        <v>5558</v>
      </c>
    </row>
    <row r="4126" spans="1:2" x14ac:dyDescent="0.2">
      <c r="A4126" s="171" t="s">
        <v>5559</v>
      </c>
      <c r="B4126" s="172" t="s">
        <v>5558</v>
      </c>
    </row>
    <row r="4127" spans="1:2" x14ac:dyDescent="0.2">
      <c r="A4127" s="171" t="s">
        <v>5560</v>
      </c>
      <c r="B4127" s="172" t="s">
        <v>5561</v>
      </c>
    </row>
    <row r="4128" spans="1:2" x14ac:dyDescent="0.2">
      <c r="A4128" s="171" t="s">
        <v>5562</v>
      </c>
      <c r="B4128" s="172" t="s">
        <v>5561</v>
      </c>
    </row>
    <row r="4129" spans="1:2" x14ac:dyDescent="0.2">
      <c r="A4129" s="171" t="s">
        <v>5563</v>
      </c>
      <c r="B4129" s="172" t="s">
        <v>5564</v>
      </c>
    </row>
    <row r="4130" spans="1:2" x14ac:dyDescent="0.2">
      <c r="A4130" s="171" t="s">
        <v>5565</v>
      </c>
      <c r="B4130" s="172" t="s">
        <v>5566</v>
      </c>
    </row>
    <row r="4131" spans="1:2" x14ac:dyDescent="0.2">
      <c r="A4131" s="171" t="s">
        <v>5567</v>
      </c>
      <c r="B4131" s="172" t="s">
        <v>5568</v>
      </c>
    </row>
    <row r="4132" spans="1:2" x14ac:dyDescent="0.2">
      <c r="A4132" s="171" t="s">
        <v>5569</v>
      </c>
      <c r="B4132" s="172" t="s">
        <v>5570</v>
      </c>
    </row>
    <row r="4133" spans="1:2" x14ac:dyDescent="0.2">
      <c r="A4133" s="171" t="s">
        <v>5571</v>
      </c>
      <c r="B4133" s="172" t="s">
        <v>5572</v>
      </c>
    </row>
    <row r="4134" spans="1:2" x14ac:dyDescent="0.2">
      <c r="A4134" s="171" t="s">
        <v>5573</v>
      </c>
      <c r="B4134" s="172" t="s">
        <v>5574</v>
      </c>
    </row>
    <row r="4135" spans="1:2" x14ac:dyDescent="0.2">
      <c r="A4135" s="171" t="s">
        <v>5575</v>
      </c>
      <c r="B4135" s="172" t="s">
        <v>5576</v>
      </c>
    </row>
    <row r="4136" spans="1:2" x14ac:dyDescent="0.2">
      <c r="A4136" s="171" t="s">
        <v>5577</v>
      </c>
      <c r="B4136" s="172" t="s">
        <v>5578</v>
      </c>
    </row>
    <row r="4137" spans="1:2" x14ac:dyDescent="0.2">
      <c r="A4137" s="171" t="s">
        <v>5579</v>
      </c>
      <c r="B4137" s="172" t="s">
        <v>5580</v>
      </c>
    </row>
    <row r="4138" spans="1:2" x14ac:dyDescent="0.2">
      <c r="A4138" s="171" t="s">
        <v>5581</v>
      </c>
      <c r="B4138" s="172" t="s">
        <v>5582</v>
      </c>
    </row>
    <row r="4139" spans="1:2" x14ac:dyDescent="0.2">
      <c r="A4139" s="171" t="s">
        <v>5583</v>
      </c>
      <c r="B4139" s="172" t="s">
        <v>5584</v>
      </c>
    </row>
    <row r="4140" spans="1:2" x14ac:dyDescent="0.2">
      <c r="A4140" s="171" t="s">
        <v>5585</v>
      </c>
      <c r="B4140" s="172" t="s">
        <v>5586</v>
      </c>
    </row>
    <row r="4141" spans="1:2" x14ac:dyDescent="0.2">
      <c r="A4141" s="171" t="s">
        <v>5587</v>
      </c>
      <c r="B4141" s="172" t="s">
        <v>5588</v>
      </c>
    </row>
    <row r="4142" spans="1:2" x14ac:dyDescent="0.2">
      <c r="A4142" s="171" t="s">
        <v>5589</v>
      </c>
      <c r="B4142" s="172" t="s">
        <v>5590</v>
      </c>
    </row>
    <row r="4143" spans="1:2" x14ac:dyDescent="0.2">
      <c r="A4143" s="171" t="s">
        <v>5591</v>
      </c>
      <c r="B4143" s="172" t="s">
        <v>5590</v>
      </c>
    </row>
    <row r="4144" spans="1:2" x14ac:dyDescent="0.2">
      <c r="A4144" s="171" t="s">
        <v>5592</v>
      </c>
      <c r="B4144" s="172" t="s">
        <v>5590</v>
      </c>
    </row>
    <row r="4145" spans="1:2" x14ac:dyDescent="0.2">
      <c r="A4145" s="171" t="s">
        <v>5593</v>
      </c>
      <c r="B4145" s="172" t="s">
        <v>5590</v>
      </c>
    </row>
    <row r="4146" spans="1:2" x14ac:dyDescent="0.2">
      <c r="A4146" s="171" t="s">
        <v>5594</v>
      </c>
      <c r="B4146" s="172" t="s">
        <v>5590</v>
      </c>
    </row>
    <row r="4147" spans="1:2" x14ac:dyDescent="0.2">
      <c r="A4147" s="171" t="s">
        <v>5595</v>
      </c>
      <c r="B4147" s="172" t="s">
        <v>5590</v>
      </c>
    </row>
    <row r="4148" spans="1:2" x14ac:dyDescent="0.2">
      <c r="A4148" s="171" t="s">
        <v>5596</v>
      </c>
      <c r="B4148" s="172" t="s">
        <v>5590</v>
      </c>
    </row>
    <row r="4149" spans="1:2" x14ac:dyDescent="0.2">
      <c r="A4149" s="171" t="s">
        <v>5597</v>
      </c>
      <c r="B4149" s="172" t="s">
        <v>5590</v>
      </c>
    </row>
    <row r="4150" spans="1:2" x14ac:dyDescent="0.2">
      <c r="A4150" s="171" t="s">
        <v>5598</v>
      </c>
      <c r="B4150" s="172" t="s">
        <v>5590</v>
      </c>
    </row>
    <row r="4151" spans="1:2" x14ac:dyDescent="0.2">
      <c r="A4151" s="171" t="s">
        <v>5599</v>
      </c>
      <c r="B4151" s="172" t="s">
        <v>5590</v>
      </c>
    </row>
    <row r="4152" spans="1:2" x14ac:dyDescent="0.2">
      <c r="A4152" s="171" t="s">
        <v>5600</v>
      </c>
      <c r="B4152" s="172" t="s">
        <v>5590</v>
      </c>
    </row>
    <row r="4153" spans="1:2" x14ac:dyDescent="0.2">
      <c r="A4153" s="171" t="s">
        <v>5601</v>
      </c>
      <c r="B4153" s="172" t="s">
        <v>5590</v>
      </c>
    </row>
    <row r="4154" spans="1:2" x14ac:dyDescent="0.2">
      <c r="A4154" s="171" t="s">
        <v>5602</v>
      </c>
      <c r="B4154" s="172" t="s">
        <v>5590</v>
      </c>
    </row>
    <row r="4155" spans="1:2" x14ac:dyDescent="0.2">
      <c r="A4155" s="171" t="s">
        <v>5603</v>
      </c>
      <c r="B4155" s="172" t="s">
        <v>5590</v>
      </c>
    </row>
    <row r="4156" spans="1:2" x14ac:dyDescent="0.2">
      <c r="A4156" s="171" t="s">
        <v>5604</v>
      </c>
      <c r="B4156" s="172" t="s">
        <v>5590</v>
      </c>
    </row>
    <row r="4157" spans="1:2" x14ac:dyDescent="0.2">
      <c r="A4157" s="171" t="s">
        <v>5605</v>
      </c>
      <c r="B4157" s="172" t="s">
        <v>5590</v>
      </c>
    </row>
    <row r="4158" spans="1:2" x14ac:dyDescent="0.2">
      <c r="A4158" s="171" t="s">
        <v>5606</v>
      </c>
      <c r="B4158" s="172" t="s">
        <v>5590</v>
      </c>
    </row>
    <row r="4159" spans="1:2" x14ac:dyDescent="0.2">
      <c r="A4159" s="171" t="s">
        <v>5607</v>
      </c>
      <c r="B4159" s="172" t="s">
        <v>5590</v>
      </c>
    </row>
    <row r="4160" spans="1:2" x14ac:dyDescent="0.2">
      <c r="A4160" s="171" t="s">
        <v>5608</v>
      </c>
      <c r="B4160" s="172" t="s">
        <v>5590</v>
      </c>
    </row>
    <row r="4161" spans="1:2" x14ac:dyDescent="0.2">
      <c r="A4161" s="171" t="s">
        <v>5609</v>
      </c>
      <c r="B4161" s="172" t="s">
        <v>5590</v>
      </c>
    </row>
    <row r="4162" spans="1:2" x14ac:dyDescent="0.2">
      <c r="A4162" s="171" t="s">
        <v>5610</v>
      </c>
      <c r="B4162" s="172" t="s">
        <v>5590</v>
      </c>
    </row>
    <row r="4163" spans="1:2" x14ac:dyDescent="0.2">
      <c r="A4163" s="171" t="s">
        <v>5611</v>
      </c>
      <c r="B4163" s="172" t="s">
        <v>5590</v>
      </c>
    </row>
    <row r="4164" spans="1:2" x14ac:dyDescent="0.2">
      <c r="A4164" s="171" t="s">
        <v>5612</v>
      </c>
      <c r="B4164" s="172" t="s">
        <v>5590</v>
      </c>
    </row>
    <row r="4165" spans="1:2" x14ac:dyDescent="0.2">
      <c r="A4165" s="171" t="s">
        <v>5613</v>
      </c>
      <c r="B4165" s="172" t="s">
        <v>5590</v>
      </c>
    </row>
    <row r="4166" spans="1:2" x14ac:dyDescent="0.2">
      <c r="A4166" s="171" t="s">
        <v>5614</v>
      </c>
      <c r="B4166" s="172" t="s">
        <v>5590</v>
      </c>
    </row>
    <row r="4167" spans="1:2" x14ac:dyDescent="0.2">
      <c r="A4167" s="171" t="s">
        <v>5615</v>
      </c>
      <c r="B4167" s="172" t="s">
        <v>5590</v>
      </c>
    </row>
    <row r="4168" spans="1:2" x14ac:dyDescent="0.2">
      <c r="A4168" s="171" t="s">
        <v>5616</v>
      </c>
      <c r="B4168" s="172" t="s">
        <v>5590</v>
      </c>
    </row>
    <row r="4169" spans="1:2" x14ac:dyDescent="0.2">
      <c r="A4169" s="171" t="s">
        <v>5617</v>
      </c>
      <c r="B4169" s="172" t="s">
        <v>5590</v>
      </c>
    </row>
    <row r="4170" spans="1:2" x14ac:dyDescent="0.2">
      <c r="A4170" s="171" t="s">
        <v>5618</v>
      </c>
      <c r="B4170" s="172" t="s">
        <v>5590</v>
      </c>
    </row>
    <row r="4171" spans="1:2" x14ac:dyDescent="0.2">
      <c r="A4171" s="171" t="s">
        <v>5619</v>
      </c>
      <c r="B4171" s="172" t="s">
        <v>5590</v>
      </c>
    </row>
    <row r="4172" spans="1:2" x14ac:dyDescent="0.2">
      <c r="A4172" s="171" t="s">
        <v>5620</v>
      </c>
      <c r="B4172" s="172" t="s">
        <v>5590</v>
      </c>
    </row>
    <row r="4173" spans="1:2" x14ac:dyDescent="0.2">
      <c r="A4173" s="171" t="s">
        <v>5621</v>
      </c>
      <c r="B4173" s="172" t="s">
        <v>5590</v>
      </c>
    </row>
    <row r="4174" spans="1:2" x14ac:dyDescent="0.2">
      <c r="A4174" s="171" t="s">
        <v>5622</v>
      </c>
      <c r="B4174" s="172" t="s">
        <v>5623</v>
      </c>
    </row>
    <row r="4175" spans="1:2" x14ac:dyDescent="0.2">
      <c r="A4175" s="171" t="s">
        <v>5622</v>
      </c>
      <c r="B4175" s="172" t="s">
        <v>5590</v>
      </c>
    </row>
    <row r="4176" spans="1:2" x14ac:dyDescent="0.2">
      <c r="A4176" s="171" t="s">
        <v>5624</v>
      </c>
      <c r="B4176" s="172" t="s">
        <v>5625</v>
      </c>
    </row>
    <row r="4177" spans="1:2" x14ac:dyDescent="0.2">
      <c r="A4177" s="171" t="s">
        <v>5626</v>
      </c>
      <c r="B4177" s="172" t="s">
        <v>5625</v>
      </c>
    </row>
    <row r="4178" spans="1:2" x14ac:dyDescent="0.2">
      <c r="A4178" s="171" t="s">
        <v>5627</v>
      </c>
      <c r="B4178" s="172" t="s">
        <v>5625</v>
      </c>
    </row>
    <row r="4179" spans="1:2" x14ac:dyDescent="0.2">
      <c r="A4179" s="171" t="s">
        <v>5628</v>
      </c>
      <c r="B4179" s="172" t="s">
        <v>5625</v>
      </c>
    </row>
    <row r="4180" spans="1:2" x14ac:dyDescent="0.2">
      <c r="A4180" s="171" t="s">
        <v>5629</v>
      </c>
      <c r="B4180" s="172" t="s">
        <v>5625</v>
      </c>
    </row>
    <row r="4181" spans="1:2" x14ac:dyDescent="0.2">
      <c r="A4181" s="171" t="s">
        <v>5630</v>
      </c>
      <c r="B4181" s="172" t="s">
        <v>5631</v>
      </c>
    </row>
    <row r="4182" spans="1:2" x14ac:dyDescent="0.2">
      <c r="A4182" s="171" t="s">
        <v>5632</v>
      </c>
      <c r="B4182" s="172" t="s">
        <v>5631</v>
      </c>
    </row>
    <row r="4183" spans="1:2" x14ac:dyDescent="0.2">
      <c r="A4183" s="171" t="s">
        <v>5633</v>
      </c>
      <c r="B4183" s="172" t="s">
        <v>5631</v>
      </c>
    </row>
    <row r="4184" spans="1:2" x14ac:dyDescent="0.2">
      <c r="A4184" s="171" t="s">
        <v>5634</v>
      </c>
      <c r="B4184" s="172" t="s">
        <v>5631</v>
      </c>
    </row>
    <row r="4185" spans="1:2" x14ac:dyDescent="0.2">
      <c r="A4185" s="171" t="s">
        <v>5635</v>
      </c>
      <c r="B4185" s="172" t="s">
        <v>5636</v>
      </c>
    </row>
    <row r="4186" spans="1:2" x14ac:dyDescent="0.2">
      <c r="A4186" s="171" t="s">
        <v>5637</v>
      </c>
      <c r="B4186" s="172" t="s">
        <v>5636</v>
      </c>
    </row>
    <row r="4187" spans="1:2" x14ac:dyDescent="0.2">
      <c r="A4187" s="171" t="s">
        <v>5638</v>
      </c>
      <c r="B4187" s="172" t="s">
        <v>5636</v>
      </c>
    </row>
    <row r="4188" spans="1:2" x14ac:dyDescent="0.2">
      <c r="A4188" s="171" t="s">
        <v>5639</v>
      </c>
      <c r="B4188" s="172" t="s">
        <v>5640</v>
      </c>
    </row>
    <row r="4189" spans="1:2" x14ac:dyDescent="0.2">
      <c r="A4189" s="171" t="s">
        <v>5641</v>
      </c>
      <c r="B4189" s="172" t="s">
        <v>5640</v>
      </c>
    </row>
    <row r="4190" spans="1:2" x14ac:dyDescent="0.2">
      <c r="A4190" s="171" t="s">
        <v>5642</v>
      </c>
      <c r="B4190" s="172" t="s">
        <v>5640</v>
      </c>
    </row>
    <row r="4191" spans="1:2" x14ac:dyDescent="0.2">
      <c r="A4191" s="171" t="s">
        <v>5642</v>
      </c>
      <c r="B4191" s="172" t="s">
        <v>5643</v>
      </c>
    </row>
    <row r="4192" spans="1:2" x14ac:dyDescent="0.2">
      <c r="A4192" s="171" t="s">
        <v>5644</v>
      </c>
      <c r="B4192" s="172" t="s">
        <v>5645</v>
      </c>
    </row>
    <row r="4193" spans="1:2" x14ac:dyDescent="0.2">
      <c r="A4193" s="171" t="s">
        <v>5646</v>
      </c>
      <c r="B4193" s="172" t="s">
        <v>5647</v>
      </c>
    </row>
    <row r="4194" spans="1:2" x14ac:dyDescent="0.2">
      <c r="A4194" s="171" t="s">
        <v>5648</v>
      </c>
      <c r="B4194" s="172" t="s">
        <v>5647</v>
      </c>
    </row>
    <row r="4195" spans="1:2" x14ac:dyDescent="0.2">
      <c r="A4195" s="171" t="s">
        <v>5649</v>
      </c>
      <c r="B4195" s="172" t="s">
        <v>5647</v>
      </c>
    </row>
    <row r="4196" spans="1:2" x14ac:dyDescent="0.2">
      <c r="A4196" s="171" t="s">
        <v>5650</v>
      </c>
      <c r="B4196" s="172" t="s">
        <v>5647</v>
      </c>
    </row>
    <row r="4197" spans="1:2" x14ac:dyDescent="0.2">
      <c r="A4197" s="171" t="s">
        <v>5650</v>
      </c>
      <c r="B4197" s="172" t="s">
        <v>5651</v>
      </c>
    </row>
    <row r="4198" spans="1:2" x14ac:dyDescent="0.2">
      <c r="A4198" s="171" t="s">
        <v>5652</v>
      </c>
      <c r="B4198" s="172" t="s">
        <v>5653</v>
      </c>
    </row>
    <row r="4199" spans="1:2" x14ac:dyDescent="0.2">
      <c r="A4199" s="171" t="s">
        <v>5654</v>
      </c>
      <c r="B4199" s="172" t="s">
        <v>5653</v>
      </c>
    </row>
    <row r="4200" spans="1:2" x14ac:dyDescent="0.2">
      <c r="A4200" s="171" t="s">
        <v>5655</v>
      </c>
      <c r="B4200" s="172" t="s">
        <v>5653</v>
      </c>
    </row>
    <row r="4201" spans="1:2" x14ac:dyDescent="0.2">
      <c r="A4201" s="171" t="s">
        <v>5656</v>
      </c>
      <c r="B4201" s="172" t="s">
        <v>5657</v>
      </c>
    </row>
    <row r="4202" spans="1:2" x14ac:dyDescent="0.2">
      <c r="A4202" s="171" t="s">
        <v>5658</v>
      </c>
      <c r="B4202" s="172" t="s">
        <v>5657</v>
      </c>
    </row>
    <row r="4203" spans="1:2" x14ac:dyDescent="0.2">
      <c r="A4203" s="171" t="s">
        <v>5659</v>
      </c>
      <c r="B4203" s="172" t="s">
        <v>5657</v>
      </c>
    </row>
    <row r="4204" spans="1:2" x14ac:dyDescent="0.2">
      <c r="A4204" s="171" t="s">
        <v>5660</v>
      </c>
      <c r="B4204" s="172" t="s">
        <v>5661</v>
      </c>
    </row>
    <row r="4205" spans="1:2" x14ac:dyDescent="0.2">
      <c r="A4205" s="171" t="s">
        <v>5662</v>
      </c>
      <c r="B4205" s="172" t="s">
        <v>5661</v>
      </c>
    </row>
    <row r="4206" spans="1:2" x14ac:dyDescent="0.2">
      <c r="A4206" s="171" t="s">
        <v>5663</v>
      </c>
      <c r="B4206" s="172" t="s">
        <v>5664</v>
      </c>
    </row>
    <row r="4207" spans="1:2" x14ac:dyDescent="0.2">
      <c r="A4207" s="171" t="s">
        <v>5663</v>
      </c>
      <c r="B4207" s="172" t="s">
        <v>5661</v>
      </c>
    </row>
    <row r="4208" spans="1:2" x14ac:dyDescent="0.2">
      <c r="A4208" s="171" t="s">
        <v>5665</v>
      </c>
      <c r="B4208" s="172" t="s">
        <v>5666</v>
      </c>
    </row>
    <row r="4209" spans="1:2" x14ac:dyDescent="0.2">
      <c r="A4209" s="171" t="s">
        <v>5667</v>
      </c>
      <c r="B4209" s="172" t="s">
        <v>5666</v>
      </c>
    </row>
    <row r="4210" spans="1:2" x14ac:dyDescent="0.2">
      <c r="A4210" s="171" t="s">
        <v>5668</v>
      </c>
      <c r="B4210" s="172" t="s">
        <v>5669</v>
      </c>
    </row>
    <row r="4211" spans="1:2" x14ac:dyDescent="0.2">
      <c r="A4211" s="171" t="s">
        <v>5670</v>
      </c>
      <c r="B4211" s="172" t="s">
        <v>5671</v>
      </c>
    </row>
    <row r="4212" spans="1:2" x14ac:dyDescent="0.2">
      <c r="A4212" s="171" t="s">
        <v>5672</v>
      </c>
      <c r="B4212" s="172" t="s">
        <v>5673</v>
      </c>
    </row>
    <row r="4213" spans="1:2" x14ac:dyDescent="0.2">
      <c r="A4213" s="171" t="s">
        <v>5674</v>
      </c>
      <c r="B4213" s="172" t="s">
        <v>5675</v>
      </c>
    </row>
    <row r="4214" spans="1:2" x14ac:dyDescent="0.2">
      <c r="A4214" s="171" t="s">
        <v>5674</v>
      </c>
      <c r="B4214" s="172" t="s">
        <v>5676</v>
      </c>
    </row>
    <row r="4215" spans="1:2" x14ac:dyDescent="0.2">
      <c r="A4215" s="171" t="s">
        <v>5677</v>
      </c>
      <c r="B4215" s="172" t="s">
        <v>5678</v>
      </c>
    </row>
    <row r="4216" spans="1:2" x14ac:dyDescent="0.2">
      <c r="A4216" s="171" t="s">
        <v>5679</v>
      </c>
      <c r="B4216" s="172" t="s">
        <v>5680</v>
      </c>
    </row>
    <row r="4217" spans="1:2" x14ac:dyDescent="0.2">
      <c r="A4217" s="171" t="s">
        <v>5681</v>
      </c>
      <c r="B4217" s="172" t="s">
        <v>5682</v>
      </c>
    </row>
    <row r="4218" spans="1:2" x14ac:dyDescent="0.2">
      <c r="A4218" s="171" t="s">
        <v>5683</v>
      </c>
      <c r="B4218" s="172" t="s">
        <v>5684</v>
      </c>
    </row>
    <row r="4219" spans="1:2" x14ac:dyDescent="0.2">
      <c r="A4219" s="171" t="s">
        <v>5685</v>
      </c>
      <c r="B4219" s="172" t="s">
        <v>5686</v>
      </c>
    </row>
    <row r="4220" spans="1:2" x14ac:dyDescent="0.2">
      <c r="A4220" s="171" t="s">
        <v>5687</v>
      </c>
      <c r="B4220" s="172" t="s">
        <v>5688</v>
      </c>
    </row>
    <row r="4221" spans="1:2" x14ac:dyDescent="0.2">
      <c r="A4221" s="171" t="s">
        <v>5689</v>
      </c>
      <c r="B4221" s="172" t="s">
        <v>5690</v>
      </c>
    </row>
    <row r="4222" spans="1:2" x14ac:dyDescent="0.2">
      <c r="A4222" s="171" t="s">
        <v>5691</v>
      </c>
      <c r="B4222" s="172" t="s">
        <v>5692</v>
      </c>
    </row>
    <row r="4223" spans="1:2" x14ac:dyDescent="0.2">
      <c r="A4223" s="171" t="s">
        <v>5693</v>
      </c>
      <c r="B4223" s="172" t="s">
        <v>5694</v>
      </c>
    </row>
    <row r="4224" spans="1:2" x14ac:dyDescent="0.2">
      <c r="A4224" s="171" t="s">
        <v>5695</v>
      </c>
      <c r="B4224" s="172" t="s">
        <v>5696</v>
      </c>
    </row>
    <row r="4225" spans="1:2" x14ac:dyDescent="0.2">
      <c r="A4225" s="171" t="s">
        <v>5697</v>
      </c>
      <c r="B4225" s="172" t="s">
        <v>5698</v>
      </c>
    </row>
    <row r="4226" spans="1:2" x14ac:dyDescent="0.2">
      <c r="A4226" s="171" t="s">
        <v>5699</v>
      </c>
      <c r="B4226" s="172" t="s">
        <v>5700</v>
      </c>
    </row>
    <row r="4227" spans="1:2" x14ac:dyDescent="0.2">
      <c r="A4227" s="171" t="s">
        <v>5701</v>
      </c>
      <c r="B4227" s="172" t="s">
        <v>5702</v>
      </c>
    </row>
    <row r="4228" spans="1:2" x14ac:dyDescent="0.2">
      <c r="A4228" s="171" t="s">
        <v>5703</v>
      </c>
      <c r="B4228" s="172" t="s">
        <v>5704</v>
      </c>
    </row>
    <row r="4229" spans="1:2" x14ac:dyDescent="0.2">
      <c r="A4229" s="171" t="s">
        <v>5705</v>
      </c>
      <c r="B4229" s="172" t="s">
        <v>5706</v>
      </c>
    </row>
    <row r="4230" spans="1:2" x14ac:dyDescent="0.2">
      <c r="A4230" s="171" t="s">
        <v>5707</v>
      </c>
      <c r="B4230" s="172" t="s">
        <v>5708</v>
      </c>
    </row>
    <row r="4231" spans="1:2" x14ac:dyDescent="0.2">
      <c r="A4231" s="171" t="s">
        <v>5707</v>
      </c>
      <c r="B4231" s="172" t="s">
        <v>5709</v>
      </c>
    </row>
    <row r="4232" spans="1:2" x14ac:dyDescent="0.2">
      <c r="A4232" s="171" t="s">
        <v>5710</v>
      </c>
      <c r="B4232" s="172" t="s">
        <v>5711</v>
      </c>
    </row>
    <row r="4233" spans="1:2" x14ac:dyDescent="0.2">
      <c r="A4233" s="171" t="s">
        <v>5712</v>
      </c>
      <c r="B4233" s="172" t="s">
        <v>5713</v>
      </c>
    </row>
    <row r="4234" spans="1:2" x14ac:dyDescent="0.2">
      <c r="A4234" s="171" t="s">
        <v>5714</v>
      </c>
      <c r="B4234" s="172" t="s">
        <v>5713</v>
      </c>
    </row>
    <row r="4235" spans="1:2" x14ac:dyDescent="0.2">
      <c r="A4235" s="171" t="s">
        <v>5715</v>
      </c>
      <c r="B4235" s="172" t="s">
        <v>5716</v>
      </c>
    </row>
    <row r="4236" spans="1:2" x14ac:dyDescent="0.2">
      <c r="A4236" s="171" t="s">
        <v>5717</v>
      </c>
      <c r="B4236" s="172" t="s">
        <v>5718</v>
      </c>
    </row>
    <row r="4237" spans="1:2" x14ac:dyDescent="0.2">
      <c r="A4237" s="171" t="s">
        <v>5719</v>
      </c>
      <c r="B4237" s="172" t="s">
        <v>5718</v>
      </c>
    </row>
    <row r="4238" spans="1:2" x14ac:dyDescent="0.2">
      <c r="A4238" s="171" t="s">
        <v>5720</v>
      </c>
      <c r="B4238" s="172" t="s">
        <v>5721</v>
      </c>
    </row>
    <row r="4239" spans="1:2" x14ac:dyDescent="0.2">
      <c r="A4239" s="171" t="s">
        <v>5722</v>
      </c>
      <c r="B4239" s="172" t="s">
        <v>5721</v>
      </c>
    </row>
    <row r="4240" spans="1:2" x14ac:dyDescent="0.2">
      <c r="A4240" s="171" t="s">
        <v>5723</v>
      </c>
      <c r="B4240" s="172" t="s">
        <v>5721</v>
      </c>
    </row>
    <row r="4241" spans="1:2" x14ac:dyDescent="0.2">
      <c r="A4241" s="171" t="s">
        <v>5724</v>
      </c>
      <c r="B4241" s="172" t="s">
        <v>5721</v>
      </c>
    </row>
    <row r="4242" spans="1:2" x14ac:dyDescent="0.2">
      <c r="A4242" s="171" t="s">
        <v>5725</v>
      </c>
      <c r="B4242" s="172" t="s">
        <v>5721</v>
      </c>
    </row>
    <row r="4243" spans="1:2" x14ac:dyDescent="0.2">
      <c r="A4243" s="171" t="s">
        <v>5726</v>
      </c>
      <c r="B4243" s="172" t="s">
        <v>5721</v>
      </c>
    </row>
    <row r="4244" spans="1:2" x14ac:dyDescent="0.2">
      <c r="A4244" s="171" t="s">
        <v>5727</v>
      </c>
      <c r="B4244" s="172" t="s">
        <v>5721</v>
      </c>
    </row>
    <row r="4245" spans="1:2" x14ac:dyDescent="0.2">
      <c r="A4245" s="171" t="s">
        <v>5728</v>
      </c>
      <c r="B4245" s="172" t="s">
        <v>5721</v>
      </c>
    </row>
    <row r="4246" spans="1:2" x14ac:dyDescent="0.2">
      <c r="A4246" s="171" t="s">
        <v>5729</v>
      </c>
      <c r="B4246" s="172" t="s">
        <v>5721</v>
      </c>
    </row>
    <row r="4247" spans="1:2" x14ac:dyDescent="0.2">
      <c r="A4247" s="171" t="s">
        <v>5730</v>
      </c>
      <c r="B4247" s="172" t="s">
        <v>5721</v>
      </c>
    </row>
    <row r="4248" spans="1:2" x14ac:dyDescent="0.2">
      <c r="A4248" s="171" t="s">
        <v>5731</v>
      </c>
      <c r="B4248" s="172" t="s">
        <v>5721</v>
      </c>
    </row>
    <row r="4249" spans="1:2" x14ac:dyDescent="0.2">
      <c r="A4249" s="171" t="s">
        <v>5732</v>
      </c>
      <c r="B4249" s="172" t="s">
        <v>5721</v>
      </c>
    </row>
    <row r="4250" spans="1:2" x14ac:dyDescent="0.2">
      <c r="A4250" s="171" t="s">
        <v>5733</v>
      </c>
      <c r="B4250" s="172" t="s">
        <v>5721</v>
      </c>
    </row>
    <row r="4251" spans="1:2" x14ac:dyDescent="0.2">
      <c r="A4251" s="171" t="s">
        <v>5734</v>
      </c>
      <c r="B4251" s="172" t="s">
        <v>5721</v>
      </c>
    </row>
    <row r="4252" spans="1:2" x14ac:dyDescent="0.2">
      <c r="A4252" s="171" t="s">
        <v>5735</v>
      </c>
      <c r="B4252" s="172" t="s">
        <v>5721</v>
      </c>
    </row>
    <row r="4253" spans="1:2" x14ac:dyDescent="0.2">
      <c r="A4253" s="171" t="s">
        <v>5736</v>
      </c>
      <c r="B4253" s="172" t="s">
        <v>5721</v>
      </c>
    </row>
    <row r="4254" spans="1:2" x14ac:dyDescent="0.2">
      <c r="A4254" s="171" t="s">
        <v>5737</v>
      </c>
      <c r="B4254" s="172" t="s">
        <v>5721</v>
      </c>
    </row>
    <row r="4255" spans="1:2" x14ac:dyDescent="0.2">
      <c r="A4255" s="171" t="s">
        <v>5738</v>
      </c>
      <c r="B4255" s="172" t="s">
        <v>5721</v>
      </c>
    </row>
    <row r="4256" spans="1:2" x14ac:dyDescent="0.2">
      <c r="A4256" s="171" t="s">
        <v>5739</v>
      </c>
      <c r="B4256" s="172" t="s">
        <v>5721</v>
      </c>
    </row>
    <row r="4257" spans="1:2" x14ac:dyDescent="0.2">
      <c r="A4257" s="171" t="s">
        <v>5740</v>
      </c>
      <c r="B4257" s="172" t="s">
        <v>5721</v>
      </c>
    </row>
    <row r="4258" spans="1:2" x14ac:dyDescent="0.2">
      <c r="A4258" s="171" t="s">
        <v>5741</v>
      </c>
      <c r="B4258" s="172" t="s">
        <v>5721</v>
      </c>
    </row>
    <row r="4259" spans="1:2" x14ac:dyDescent="0.2">
      <c r="A4259" s="171" t="s">
        <v>5742</v>
      </c>
      <c r="B4259" s="172" t="s">
        <v>5721</v>
      </c>
    </row>
    <row r="4260" spans="1:2" x14ac:dyDescent="0.2">
      <c r="A4260" s="171" t="s">
        <v>5743</v>
      </c>
      <c r="B4260" s="172" t="s">
        <v>5721</v>
      </c>
    </row>
    <row r="4261" spans="1:2" x14ac:dyDescent="0.2">
      <c r="A4261" s="171" t="s">
        <v>5744</v>
      </c>
      <c r="B4261" s="172" t="s">
        <v>5721</v>
      </c>
    </row>
    <row r="4262" spans="1:2" x14ac:dyDescent="0.2">
      <c r="A4262" s="171" t="s">
        <v>5745</v>
      </c>
      <c r="B4262" s="172" t="s">
        <v>5721</v>
      </c>
    </row>
    <row r="4263" spans="1:2" x14ac:dyDescent="0.2">
      <c r="A4263" s="171" t="s">
        <v>5746</v>
      </c>
      <c r="B4263" s="172" t="s">
        <v>5721</v>
      </c>
    </row>
    <row r="4264" spans="1:2" x14ac:dyDescent="0.2">
      <c r="A4264" s="171" t="s">
        <v>5747</v>
      </c>
      <c r="B4264" s="172" t="s">
        <v>5721</v>
      </c>
    </row>
    <row r="4265" spans="1:2" x14ac:dyDescent="0.2">
      <c r="A4265" s="171" t="s">
        <v>5748</v>
      </c>
      <c r="B4265" s="172" t="s">
        <v>5721</v>
      </c>
    </row>
    <row r="4266" spans="1:2" x14ac:dyDescent="0.2">
      <c r="A4266" s="171" t="s">
        <v>5749</v>
      </c>
      <c r="B4266" s="172" t="s">
        <v>5721</v>
      </c>
    </row>
    <row r="4267" spans="1:2" x14ac:dyDescent="0.2">
      <c r="A4267" s="171" t="s">
        <v>5750</v>
      </c>
      <c r="B4267" s="172" t="s">
        <v>5721</v>
      </c>
    </row>
    <row r="4268" spans="1:2" x14ac:dyDescent="0.2">
      <c r="A4268" s="171" t="s">
        <v>5751</v>
      </c>
      <c r="B4268" s="172" t="s">
        <v>5721</v>
      </c>
    </row>
    <row r="4269" spans="1:2" x14ac:dyDescent="0.2">
      <c r="A4269" s="171" t="s">
        <v>5752</v>
      </c>
      <c r="B4269" s="172" t="s">
        <v>5721</v>
      </c>
    </row>
    <row r="4270" spans="1:2" x14ac:dyDescent="0.2">
      <c r="A4270" s="171" t="s">
        <v>5753</v>
      </c>
      <c r="B4270" s="172" t="s">
        <v>5721</v>
      </c>
    </row>
    <row r="4271" spans="1:2" x14ac:dyDescent="0.2">
      <c r="A4271" s="171" t="s">
        <v>5754</v>
      </c>
      <c r="B4271" s="172" t="s">
        <v>5721</v>
      </c>
    </row>
    <row r="4272" spans="1:2" x14ac:dyDescent="0.2">
      <c r="A4272" s="171" t="s">
        <v>5755</v>
      </c>
      <c r="B4272" s="172" t="s">
        <v>5721</v>
      </c>
    </row>
    <row r="4273" spans="1:2" x14ac:dyDescent="0.2">
      <c r="A4273" s="171" t="s">
        <v>5756</v>
      </c>
      <c r="B4273" s="172" t="s">
        <v>5721</v>
      </c>
    </row>
    <row r="4274" spans="1:2" x14ac:dyDescent="0.2">
      <c r="A4274" s="171" t="s">
        <v>5757</v>
      </c>
      <c r="B4274" s="172" t="s">
        <v>5721</v>
      </c>
    </row>
    <row r="4275" spans="1:2" x14ac:dyDescent="0.2">
      <c r="A4275" s="171" t="s">
        <v>5758</v>
      </c>
      <c r="B4275" s="172" t="s">
        <v>5721</v>
      </c>
    </row>
    <row r="4276" spans="1:2" x14ac:dyDescent="0.2">
      <c r="A4276" s="171" t="s">
        <v>5759</v>
      </c>
      <c r="B4276" s="172" t="s">
        <v>5721</v>
      </c>
    </row>
    <row r="4277" spans="1:2" x14ac:dyDescent="0.2">
      <c r="A4277" s="171" t="s">
        <v>5760</v>
      </c>
      <c r="B4277" s="172" t="s">
        <v>5721</v>
      </c>
    </row>
    <row r="4278" spans="1:2" x14ac:dyDescent="0.2">
      <c r="A4278" s="171" t="s">
        <v>5761</v>
      </c>
      <c r="B4278" s="172" t="s">
        <v>5721</v>
      </c>
    </row>
    <row r="4279" spans="1:2" x14ac:dyDescent="0.2">
      <c r="A4279" s="171" t="s">
        <v>5762</v>
      </c>
      <c r="B4279" s="172" t="s">
        <v>5721</v>
      </c>
    </row>
    <row r="4280" spans="1:2" x14ac:dyDescent="0.2">
      <c r="A4280" s="171" t="s">
        <v>5763</v>
      </c>
      <c r="B4280" s="172" t="s">
        <v>5721</v>
      </c>
    </row>
    <row r="4281" spans="1:2" x14ac:dyDescent="0.2">
      <c r="A4281" s="171" t="s">
        <v>5764</v>
      </c>
      <c r="B4281" s="172" t="s">
        <v>5721</v>
      </c>
    </row>
    <row r="4282" spans="1:2" x14ac:dyDescent="0.2">
      <c r="A4282" s="171" t="s">
        <v>5765</v>
      </c>
      <c r="B4282" s="172" t="s">
        <v>5721</v>
      </c>
    </row>
    <row r="4283" spans="1:2" x14ac:dyDescent="0.2">
      <c r="A4283" s="171" t="s">
        <v>5766</v>
      </c>
      <c r="B4283" s="172" t="s">
        <v>5721</v>
      </c>
    </row>
    <row r="4284" spans="1:2" x14ac:dyDescent="0.2">
      <c r="A4284" s="171" t="s">
        <v>5767</v>
      </c>
      <c r="B4284" s="172" t="s">
        <v>5721</v>
      </c>
    </row>
    <row r="4285" spans="1:2" x14ac:dyDescent="0.2">
      <c r="A4285" s="171" t="s">
        <v>5768</v>
      </c>
      <c r="B4285" s="172" t="s">
        <v>5721</v>
      </c>
    </row>
    <row r="4286" spans="1:2" x14ac:dyDescent="0.2">
      <c r="A4286" s="171" t="s">
        <v>5769</v>
      </c>
      <c r="B4286" s="172" t="s">
        <v>5721</v>
      </c>
    </row>
    <row r="4287" spans="1:2" x14ac:dyDescent="0.2">
      <c r="A4287" s="171" t="s">
        <v>5770</v>
      </c>
      <c r="B4287" s="172" t="s">
        <v>5721</v>
      </c>
    </row>
    <row r="4288" spans="1:2" x14ac:dyDescent="0.2">
      <c r="A4288" s="171" t="s">
        <v>5771</v>
      </c>
      <c r="B4288" s="172" t="s">
        <v>5721</v>
      </c>
    </row>
    <row r="4289" spans="1:2" x14ac:dyDescent="0.2">
      <c r="A4289" s="171" t="s">
        <v>5772</v>
      </c>
      <c r="B4289" s="172" t="s">
        <v>5773</v>
      </c>
    </row>
    <row r="4290" spans="1:2" x14ac:dyDescent="0.2">
      <c r="A4290" s="171" t="s">
        <v>5774</v>
      </c>
      <c r="B4290" s="172" t="s">
        <v>5773</v>
      </c>
    </row>
    <row r="4291" spans="1:2" x14ac:dyDescent="0.2">
      <c r="A4291" s="171" t="s">
        <v>5775</v>
      </c>
      <c r="B4291" s="172" t="s">
        <v>5773</v>
      </c>
    </row>
    <row r="4292" spans="1:2" x14ac:dyDescent="0.2">
      <c r="A4292" s="171" t="s">
        <v>5776</v>
      </c>
      <c r="B4292" s="172" t="s">
        <v>5773</v>
      </c>
    </row>
    <row r="4293" spans="1:2" x14ac:dyDescent="0.2">
      <c r="A4293" s="171" t="s">
        <v>5777</v>
      </c>
      <c r="B4293" s="172" t="s">
        <v>5773</v>
      </c>
    </row>
    <row r="4294" spans="1:2" x14ac:dyDescent="0.2">
      <c r="A4294" s="171" t="s">
        <v>5778</v>
      </c>
      <c r="B4294" s="172" t="s">
        <v>5773</v>
      </c>
    </row>
    <row r="4295" spans="1:2" x14ac:dyDescent="0.2">
      <c r="A4295" s="171" t="s">
        <v>5779</v>
      </c>
      <c r="B4295" s="172" t="s">
        <v>5773</v>
      </c>
    </row>
    <row r="4296" spans="1:2" x14ac:dyDescent="0.2">
      <c r="A4296" s="171" t="s">
        <v>5780</v>
      </c>
      <c r="B4296" s="172" t="s">
        <v>5781</v>
      </c>
    </row>
    <row r="4297" spans="1:2" x14ac:dyDescent="0.2">
      <c r="A4297" s="171" t="s">
        <v>5782</v>
      </c>
      <c r="B4297" s="172" t="s">
        <v>5781</v>
      </c>
    </row>
    <row r="4298" spans="1:2" x14ac:dyDescent="0.2">
      <c r="A4298" s="171" t="s">
        <v>5783</v>
      </c>
      <c r="B4298" s="172" t="s">
        <v>5781</v>
      </c>
    </row>
    <row r="4299" spans="1:2" x14ac:dyDescent="0.2">
      <c r="A4299" s="171" t="s">
        <v>5784</v>
      </c>
      <c r="B4299" s="172" t="s">
        <v>5785</v>
      </c>
    </row>
    <row r="4300" spans="1:2" x14ac:dyDescent="0.2">
      <c r="A4300" s="171" t="s">
        <v>5786</v>
      </c>
      <c r="B4300" s="172" t="s">
        <v>5785</v>
      </c>
    </row>
    <row r="4301" spans="1:2" x14ac:dyDescent="0.2">
      <c r="A4301" s="171" t="s">
        <v>5787</v>
      </c>
      <c r="B4301" s="172" t="s">
        <v>5788</v>
      </c>
    </row>
    <row r="4302" spans="1:2" x14ac:dyDescent="0.2">
      <c r="A4302" s="171" t="s">
        <v>5789</v>
      </c>
      <c r="B4302" s="172" t="s">
        <v>5788</v>
      </c>
    </row>
    <row r="4303" spans="1:2" x14ac:dyDescent="0.2">
      <c r="A4303" s="171" t="s">
        <v>5790</v>
      </c>
      <c r="B4303" s="172" t="s">
        <v>5791</v>
      </c>
    </row>
    <row r="4304" spans="1:2" x14ac:dyDescent="0.2">
      <c r="A4304" s="171" t="s">
        <v>5792</v>
      </c>
      <c r="B4304" s="172" t="s">
        <v>5791</v>
      </c>
    </row>
    <row r="4305" spans="1:2" x14ac:dyDescent="0.2">
      <c r="A4305" s="171" t="s">
        <v>5793</v>
      </c>
      <c r="B4305" s="172" t="s">
        <v>5794</v>
      </c>
    </row>
    <row r="4306" spans="1:2" x14ac:dyDescent="0.2">
      <c r="A4306" s="171" t="s">
        <v>5795</v>
      </c>
      <c r="B4306" s="172" t="s">
        <v>5796</v>
      </c>
    </row>
    <row r="4307" spans="1:2" x14ac:dyDescent="0.2">
      <c r="A4307" s="171" t="s">
        <v>5797</v>
      </c>
      <c r="B4307" s="172" t="s">
        <v>5798</v>
      </c>
    </row>
    <row r="4308" spans="1:2" x14ac:dyDescent="0.2">
      <c r="A4308" s="171" t="s">
        <v>5799</v>
      </c>
      <c r="B4308" s="172" t="s">
        <v>5800</v>
      </c>
    </row>
    <row r="4309" spans="1:2" x14ac:dyDescent="0.2">
      <c r="A4309" s="171" t="s">
        <v>5801</v>
      </c>
      <c r="B4309" s="172" t="s">
        <v>5802</v>
      </c>
    </row>
    <row r="4310" spans="1:2" x14ac:dyDescent="0.2">
      <c r="A4310" s="171" t="s">
        <v>5801</v>
      </c>
      <c r="B4310" s="172" t="s">
        <v>5803</v>
      </c>
    </row>
    <row r="4311" spans="1:2" x14ac:dyDescent="0.2">
      <c r="A4311" s="171" t="s">
        <v>5804</v>
      </c>
      <c r="B4311" s="172" t="s">
        <v>5805</v>
      </c>
    </row>
    <row r="4312" spans="1:2" x14ac:dyDescent="0.2">
      <c r="A4312" s="171" t="s">
        <v>5806</v>
      </c>
      <c r="B4312" s="172" t="s">
        <v>5807</v>
      </c>
    </row>
    <row r="4313" spans="1:2" x14ac:dyDescent="0.2">
      <c r="A4313" s="171" t="s">
        <v>5808</v>
      </c>
      <c r="B4313" s="172" t="s">
        <v>5809</v>
      </c>
    </row>
    <row r="4314" spans="1:2" x14ac:dyDescent="0.2">
      <c r="A4314" s="171" t="s">
        <v>5810</v>
      </c>
      <c r="B4314" s="172" t="s">
        <v>5811</v>
      </c>
    </row>
    <row r="4315" spans="1:2" x14ac:dyDescent="0.2">
      <c r="A4315" s="171" t="s">
        <v>5812</v>
      </c>
      <c r="B4315" s="172" t="s">
        <v>5721</v>
      </c>
    </row>
    <row r="4316" spans="1:2" x14ac:dyDescent="0.2">
      <c r="A4316" s="171" t="s">
        <v>5813</v>
      </c>
      <c r="B4316" s="172" t="s">
        <v>5814</v>
      </c>
    </row>
    <row r="4317" spans="1:2" x14ac:dyDescent="0.2">
      <c r="A4317" s="171" t="s">
        <v>5815</v>
      </c>
      <c r="B4317" s="172" t="s">
        <v>5816</v>
      </c>
    </row>
    <row r="4318" spans="1:2" x14ac:dyDescent="0.2">
      <c r="A4318" s="171" t="s">
        <v>5817</v>
      </c>
      <c r="B4318" s="172" t="s">
        <v>5818</v>
      </c>
    </row>
    <row r="4319" spans="1:2" x14ac:dyDescent="0.2">
      <c r="A4319" s="171" t="s">
        <v>5817</v>
      </c>
      <c r="B4319" s="172" t="s">
        <v>5819</v>
      </c>
    </row>
    <row r="4320" spans="1:2" x14ac:dyDescent="0.2">
      <c r="A4320" s="171" t="s">
        <v>5820</v>
      </c>
      <c r="B4320" s="172" t="s">
        <v>5821</v>
      </c>
    </row>
    <row r="4321" spans="1:2" x14ac:dyDescent="0.2">
      <c r="A4321" s="171" t="s">
        <v>5822</v>
      </c>
      <c r="B4321" s="172" t="s">
        <v>5823</v>
      </c>
    </row>
    <row r="4322" spans="1:2" x14ac:dyDescent="0.2">
      <c r="A4322" s="171" t="s">
        <v>5824</v>
      </c>
      <c r="B4322" s="172" t="s">
        <v>5825</v>
      </c>
    </row>
    <row r="4323" spans="1:2" x14ac:dyDescent="0.2">
      <c r="A4323" s="171" t="s">
        <v>5826</v>
      </c>
      <c r="B4323" s="172" t="s">
        <v>5827</v>
      </c>
    </row>
    <row r="4324" spans="1:2" x14ac:dyDescent="0.2">
      <c r="A4324" s="171" t="s">
        <v>5828</v>
      </c>
      <c r="B4324" s="172" t="s">
        <v>5827</v>
      </c>
    </row>
    <row r="4325" spans="1:2" x14ac:dyDescent="0.2">
      <c r="A4325" s="171" t="s">
        <v>5829</v>
      </c>
      <c r="B4325" s="172" t="s">
        <v>5827</v>
      </c>
    </row>
    <row r="4326" spans="1:2" x14ac:dyDescent="0.2">
      <c r="A4326" s="171" t="s">
        <v>5830</v>
      </c>
      <c r="B4326" s="172" t="s">
        <v>5827</v>
      </c>
    </row>
    <row r="4327" spans="1:2" x14ac:dyDescent="0.2">
      <c r="A4327" s="171" t="s">
        <v>5831</v>
      </c>
      <c r="B4327" s="172" t="s">
        <v>5832</v>
      </c>
    </row>
    <row r="4328" spans="1:2" x14ac:dyDescent="0.2">
      <c r="A4328" s="171" t="s">
        <v>5833</v>
      </c>
      <c r="B4328" s="172" t="s">
        <v>5832</v>
      </c>
    </row>
    <row r="4329" spans="1:2" x14ac:dyDescent="0.2">
      <c r="A4329" s="171" t="s">
        <v>5834</v>
      </c>
      <c r="B4329" s="172" t="s">
        <v>5832</v>
      </c>
    </row>
    <row r="4330" spans="1:2" x14ac:dyDescent="0.2">
      <c r="A4330" s="171" t="s">
        <v>5835</v>
      </c>
      <c r="B4330" s="172" t="s">
        <v>5836</v>
      </c>
    </row>
    <row r="4331" spans="1:2" x14ac:dyDescent="0.2">
      <c r="A4331" s="171" t="s">
        <v>5837</v>
      </c>
      <c r="B4331" s="172" t="s">
        <v>5836</v>
      </c>
    </row>
    <row r="4332" spans="1:2" x14ac:dyDescent="0.2">
      <c r="A4332" s="171" t="s">
        <v>5838</v>
      </c>
      <c r="B4332" s="172" t="s">
        <v>5836</v>
      </c>
    </row>
    <row r="4333" spans="1:2" x14ac:dyDescent="0.2">
      <c r="A4333" s="171" t="s">
        <v>5839</v>
      </c>
      <c r="B4333" s="172" t="s">
        <v>5840</v>
      </c>
    </row>
    <row r="4334" spans="1:2" x14ac:dyDescent="0.2">
      <c r="A4334" s="171" t="s">
        <v>5841</v>
      </c>
      <c r="B4334" s="172" t="s">
        <v>5840</v>
      </c>
    </row>
    <row r="4335" spans="1:2" x14ac:dyDescent="0.2">
      <c r="A4335" s="171" t="s">
        <v>5842</v>
      </c>
      <c r="B4335" s="172" t="s">
        <v>5843</v>
      </c>
    </row>
    <row r="4336" spans="1:2" x14ac:dyDescent="0.2">
      <c r="A4336" s="171" t="s">
        <v>5844</v>
      </c>
      <c r="B4336" s="172" t="s">
        <v>5843</v>
      </c>
    </row>
    <row r="4337" spans="1:2" x14ac:dyDescent="0.2">
      <c r="A4337" s="171" t="s">
        <v>5845</v>
      </c>
      <c r="B4337" s="172" t="s">
        <v>5843</v>
      </c>
    </row>
    <row r="4338" spans="1:2" x14ac:dyDescent="0.2">
      <c r="A4338" s="171" t="s">
        <v>5846</v>
      </c>
      <c r="B4338" s="172" t="s">
        <v>5843</v>
      </c>
    </row>
    <row r="4339" spans="1:2" x14ac:dyDescent="0.2">
      <c r="A4339" s="171" t="s">
        <v>5847</v>
      </c>
      <c r="B4339" s="172" t="s">
        <v>5843</v>
      </c>
    </row>
    <row r="4340" spans="1:2" x14ac:dyDescent="0.2">
      <c r="A4340" s="171" t="s">
        <v>5847</v>
      </c>
      <c r="B4340" s="172" t="s">
        <v>5848</v>
      </c>
    </row>
    <row r="4341" spans="1:2" x14ac:dyDescent="0.2">
      <c r="A4341" s="171" t="s">
        <v>5849</v>
      </c>
      <c r="B4341" s="172" t="s">
        <v>5850</v>
      </c>
    </row>
    <row r="4342" spans="1:2" x14ac:dyDescent="0.2">
      <c r="A4342" s="171" t="s">
        <v>5849</v>
      </c>
      <c r="B4342" s="172" t="s">
        <v>5851</v>
      </c>
    </row>
    <row r="4343" spans="1:2" x14ac:dyDescent="0.2">
      <c r="A4343" s="171" t="s">
        <v>5849</v>
      </c>
      <c r="B4343" s="172" t="s">
        <v>5852</v>
      </c>
    </row>
    <row r="4344" spans="1:2" x14ac:dyDescent="0.2">
      <c r="A4344" s="171" t="s">
        <v>5849</v>
      </c>
      <c r="B4344" s="172" t="s">
        <v>5853</v>
      </c>
    </row>
    <row r="4345" spans="1:2" x14ac:dyDescent="0.2">
      <c r="A4345" s="171" t="s">
        <v>5849</v>
      </c>
      <c r="B4345" s="172" t="s">
        <v>5854</v>
      </c>
    </row>
    <row r="4346" spans="1:2" x14ac:dyDescent="0.2">
      <c r="A4346" s="171" t="s">
        <v>5855</v>
      </c>
      <c r="B4346" s="172" t="s">
        <v>5856</v>
      </c>
    </row>
    <row r="4347" spans="1:2" x14ac:dyDescent="0.2">
      <c r="A4347" s="171" t="s">
        <v>5857</v>
      </c>
      <c r="B4347" s="172" t="s">
        <v>5856</v>
      </c>
    </row>
    <row r="4348" spans="1:2" x14ac:dyDescent="0.2">
      <c r="A4348" s="171" t="s">
        <v>5858</v>
      </c>
      <c r="B4348" s="172" t="s">
        <v>5856</v>
      </c>
    </row>
    <row r="4349" spans="1:2" x14ac:dyDescent="0.2">
      <c r="A4349" s="171" t="s">
        <v>5859</v>
      </c>
      <c r="B4349" s="172" t="s">
        <v>5860</v>
      </c>
    </row>
    <row r="4350" spans="1:2" x14ac:dyDescent="0.2">
      <c r="A4350" s="171" t="s">
        <v>5861</v>
      </c>
      <c r="B4350" s="172" t="s">
        <v>5860</v>
      </c>
    </row>
    <row r="4351" spans="1:2" x14ac:dyDescent="0.2">
      <c r="A4351" s="171" t="s">
        <v>5862</v>
      </c>
      <c r="B4351" s="172" t="s">
        <v>5863</v>
      </c>
    </row>
    <row r="4352" spans="1:2" x14ac:dyDescent="0.2">
      <c r="A4352" s="171" t="s">
        <v>5864</v>
      </c>
      <c r="B4352" s="172" t="s">
        <v>5865</v>
      </c>
    </row>
    <row r="4353" spans="1:2" x14ac:dyDescent="0.2">
      <c r="A4353" s="171" t="s">
        <v>5866</v>
      </c>
      <c r="B4353" s="172" t="s">
        <v>5867</v>
      </c>
    </row>
    <row r="4354" spans="1:2" x14ac:dyDescent="0.2">
      <c r="A4354" s="171" t="s">
        <v>5866</v>
      </c>
      <c r="B4354" s="172" t="s">
        <v>5865</v>
      </c>
    </row>
    <row r="4355" spans="1:2" x14ac:dyDescent="0.2">
      <c r="A4355" s="171" t="s">
        <v>5868</v>
      </c>
      <c r="B4355" s="172" t="s">
        <v>5869</v>
      </c>
    </row>
    <row r="4356" spans="1:2" x14ac:dyDescent="0.2">
      <c r="A4356" s="171" t="s">
        <v>5870</v>
      </c>
      <c r="B4356" s="172" t="s">
        <v>5869</v>
      </c>
    </row>
    <row r="4357" spans="1:2" x14ac:dyDescent="0.2">
      <c r="A4357" s="171" t="s">
        <v>5870</v>
      </c>
      <c r="B4357" s="172" t="s">
        <v>5871</v>
      </c>
    </row>
    <row r="4358" spans="1:2" x14ac:dyDescent="0.2">
      <c r="A4358" s="171" t="s">
        <v>5872</v>
      </c>
      <c r="B4358" s="172" t="s">
        <v>5873</v>
      </c>
    </row>
    <row r="4359" spans="1:2" x14ac:dyDescent="0.2">
      <c r="A4359" s="171" t="s">
        <v>5874</v>
      </c>
      <c r="B4359" s="172" t="s">
        <v>5875</v>
      </c>
    </row>
    <row r="4360" spans="1:2" x14ac:dyDescent="0.2">
      <c r="A4360" s="171" t="s">
        <v>5876</v>
      </c>
      <c r="B4360" s="172" t="s">
        <v>5875</v>
      </c>
    </row>
    <row r="4361" spans="1:2" x14ac:dyDescent="0.2">
      <c r="A4361" s="171" t="s">
        <v>5877</v>
      </c>
      <c r="B4361" s="172" t="s">
        <v>5878</v>
      </c>
    </row>
    <row r="4362" spans="1:2" x14ac:dyDescent="0.2">
      <c r="A4362" s="171" t="s">
        <v>5879</v>
      </c>
      <c r="B4362" s="172" t="s">
        <v>5878</v>
      </c>
    </row>
    <row r="4363" spans="1:2" x14ac:dyDescent="0.2">
      <c r="A4363" s="171" t="s">
        <v>5880</v>
      </c>
      <c r="B4363" s="172" t="s">
        <v>5881</v>
      </c>
    </row>
    <row r="4364" spans="1:2" x14ac:dyDescent="0.2">
      <c r="A4364" s="171" t="s">
        <v>5882</v>
      </c>
      <c r="B4364" s="172" t="s">
        <v>5883</v>
      </c>
    </row>
    <row r="4365" spans="1:2" x14ac:dyDescent="0.2">
      <c r="A4365" s="171" t="s">
        <v>5884</v>
      </c>
      <c r="B4365" s="172" t="s">
        <v>5885</v>
      </c>
    </row>
    <row r="4366" spans="1:2" x14ac:dyDescent="0.2">
      <c r="A4366" s="171" t="s">
        <v>5886</v>
      </c>
      <c r="B4366" s="172" t="s">
        <v>5887</v>
      </c>
    </row>
    <row r="4367" spans="1:2" x14ac:dyDescent="0.2">
      <c r="A4367" s="171" t="s">
        <v>5888</v>
      </c>
      <c r="B4367" s="172" t="s">
        <v>5889</v>
      </c>
    </row>
    <row r="4368" spans="1:2" x14ac:dyDescent="0.2">
      <c r="A4368" s="171" t="s">
        <v>5888</v>
      </c>
      <c r="B4368" s="172" t="s">
        <v>5890</v>
      </c>
    </row>
    <row r="4369" spans="1:2" x14ac:dyDescent="0.2">
      <c r="A4369" s="171" t="s">
        <v>5891</v>
      </c>
      <c r="B4369" s="172" t="s">
        <v>5892</v>
      </c>
    </row>
    <row r="4370" spans="1:2" x14ac:dyDescent="0.2">
      <c r="A4370" s="171" t="s">
        <v>5893</v>
      </c>
      <c r="B4370" s="172" t="s">
        <v>5894</v>
      </c>
    </row>
    <row r="4371" spans="1:2" x14ac:dyDescent="0.2">
      <c r="A4371" s="171" t="s">
        <v>5895</v>
      </c>
      <c r="B4371" s="172" t="s">
        <v>5896</v>
      </c>
    </row>
    <row r="4372" spans="1:2" x14ac:dyDescent="0.2">
      <c r="A4372" s="171" t="s">
        <v>5897</v>
      </c>
      <c r="B4372" s="172" t="s">
        <v>5898</v>
      </c>
    </row>
    <row r="4373" spans="1:2" x14ac:dyDescent="0.2">
      <c r="A4373" s="171" t="s">
        <v>5899</v>
      </c>
      <c r="B4373" s="172" t="s">
        <v>4353</v>
      </c>
    </row>
    <row r="4374" spans="1:2" x14ac:dyDescent="0.2">
      <c r="A4374" s="171" t="s">
        <v>5900</v>
      </c>
      <c r="B4374" s="172" t="s">
        <v>1860</v>
      </c>
    </row>
    <row r="4375" spans="1:2" x14ac:dyDescent="0.2">
      <c r="A4375" s="171" t="s">
        <v>5901</v>
      </c>
      <c r="B4375" s="172" t="s">
        <v>5902</v>
      </c>
    </row>
    <row r="4376" spans="1:2" x14ac:dyDescent="0.2">
      <c r="A4376" s="171" t="s">
        <v>5903</v>
      </c>
      <c r="B4376" s="172" t="s">
        <v>5904</v>
      </c>
    </row>
    <row r="4377" spans="1:2" x14ac:dyDescent="0.2">
      <c r="A4377" s="171" t="s">
        <v>5903</v>
      </c>
      <c r="B4377" s="172" t="s">
        <v>5905</v>
      </c>
    </row>
    <row r="4378" spans="1:2" x14ac:dyDescent="0.2">
      <c r="A4378" s="171" t="s">
        <v>5906</v>
      </c>
      <c r="B4378" s="172" t="s">
        <v>5907</v>
      </c>
    </row>
    <row r="4379" spans="1:2" x14ac:dyDescent="0.2">
      <c r="A4379" s="171" t="s">
        <v>5908</v>
      </c>
      <c r="B4379" s="172" t="s">
        <v>1185</v>
      </c>
    </row>
    <row r="4380" spans="1:2" x14ac:dyDescent="0.2">
      <c r="A4380" s="171" t="s">
        <v>5909</v>
      </c>
      <c r="B4380" s="172" t="s">
        <v>5910</v>
      </c>
    </row>
    <row r="4381" spans="1:2" x14ac:dyDescent="0.2">
      <c r="A4381" s="171" t="s">
        <v>5911</v>
      </c>
      <c r="B4381" s="172" t="s">
        <v>5910</v>
      </c>
    </row>
    <row r="4382" spans="1:2" x14ac:dyDescent="0.2">
      <c r="A4382" s="171" t="s">
        <v>5912</v>
      </c>
      <c r="B4382" s="172" t="s">
        <v>5910</v>
      </c>
    </row>
    <row r="4383" spans="1:2" x14ac:dyDescent="0.2">
      <c r="A4383" s="171" t="s">
        <v>5913</v>
      </c>
      <c r="B4383" s="172" t="s">
        <v>5910</v>
      </c>
    </row>
    <row r="4384" spans="1:2" x14ac:dyDescent="0.2">
      <c r="A4384" s="171" t="s">
        <v>5914</v>
      </c>
      <c r="B4384" s="172" t="s">
        <v>5910</v>
      </c>
    </row>
    <row r="4385" spans="1:2" x14ac:dyDescent="0.2">
      <c r="A4385" s="171" t="s">
        <v>5915</v>
      </c>
      <c r="B4385" s="172" t="s">
        <v>5910</v>
      </c>
    </row>
    <row r="4386" spans="1:2" x14ac:dyDescent="0.2">
      <c r="A4386" s="171" t="s">
        <v>5916</v>
      </c>
      <c r="B4386" s="172" t="s">
        <v>5910</v>
      </c>
    </row>
    <row r="4387" spans="1:2" x14ac:dyDescent="0.2">
      <c r="A4387" s="171" t="s">
        <v>5917</v>
      </c>
      <c r="B4387" s="172" t="s">
        <v>5910</v>
      </c>
    </row>
    <row r="4388" spans="1:2" x14ac:dyDescent="0.2">
      <c r="A4388" s="171" t="s">
        <v>5918</v>
      </c>
      <c r="B4388" s="172" t="s">
        <v>5919</v>
      </c>
    </row>
    <row r="4389" spans="1:2" x14ac:dyDescent="0.2">
      <c r="A4389" s="171" t="s">
        <v>5920</v>
      </c>
      <c r="B4389" s="172" t="s">
        <v>5919</v>
      </c>
    </row>
    <row r="4390" spans="1:2" x14ac:dyDescent="0.2">
      <c r="A4390" s="171" t="s">
        <v>5921</v>
      </c>
      <c r="B4390" s="172" t="s">
        <v>5919</v>
      </c>
    </row>
    <row r="4391" spans="1:2" x14ac:dyDescent="0.2">
      <c r="A4391" s="171" t="s">
        <v>5922</v>
      </c>
      <c r="B4391" s="172" t="s">
        <v>5919</v>
      </c>
    </row>
    <row r="4392" spans="1:2" x14ac:dyDescent="0.2">
      <c r="A4392" s="171" t="s">
        <v>5923</v>
      </c>
      <c r="B4392" s="172" t="s">
        <v>5924</v>
      </c>
    </row>
    <row r="4393" spans="1:2" x14ac:dyDescent="0.2">
      <c r="A4393" s="171" t="s">
        <v>5925</v>
      </c>
      <c r="B4393" s="172" t="s">
        <v>5924</v>
      </c>
    </row>
    <row r="4394" spans="1:2" x14ac:dyDescent="0.2">
      <c r="A4394" s="171" t="s">
        <v>5926</v>
      </c>
      <c r="B4394" s="172" t="s">
        <v>5924</v>
      </c>
    </row>
    <row r="4395" spans="1:2" x14ac:dyDescent="0.2">
      <c r="A4395" s="171" t="s">
        <v>5927</v>
      </c>
      <c r="B4395" s="172" t="s">
        <v>5924</v>
      </c>
    </row>
    <row r="4396" spans="1:2" x14ac:dyDescent="0.2">
      <c r="A4396" s="171" t="s">
        <v>5928</v>
      </c>
      <c r="B4396" s="172" t="s">
        <v>5924</v>
      </c>
    </row>
    <row r="4397" spans="1:2" x14ac:dyDescent="0.2">
      <c r="A4397" s="171" t="s">
        <v>5929</v>
      </c>
      <c r="B4397" s="172" t="s">
        <v>5930</v>
      </c>
    </row>
    <row r="4398" spans="1:2" x14ac:dyDescent="0.2">
      <c r="A4398" s="171" t="s">
        <v>5931</v>
      </c>
      <c r="B4398" s="172" t="s">
        <v>5932</v>
      </c>
    </row>
    <row r="4399" spans="1:2" x14ac:dyDescent="0.2">
      <c r="A4399" s="171" t="s">
        <v>5933</v>
      </c>
      <c r="B4399" s="172" t="s">
        <v>5932</v>
      </c>
    </row>
    <row r="4400" spans="1:2" x14ac:dyDescent="0.2">
      <c r="A4400" s="171" t="s">
        <v>5934</v>
      </c>
      <c r="B4400" s="172" t="s">
        <v>5935</v>
      </c>
    </row>
    <row r="4401" spans="1:2" x14ac:dyDescent="0.2">
      <c r="A4401" s="171" t="s">
        <v>5936</v>
      </c>
      <c r="B4401" s="172" t="s">
        <v>5935</v>
      </c>
    </row>
    <row r="4402" spans="1:2" x14ac:dyDescent="0.2">
      <c r="A4402" s="171" t="s">
        <v>5937</v>
      </c>
      <c r="B4402" s="172" t="s">
        <v>5938</v>
      </c>
    </row>
    <row r="4403" spans="1:2" x14ac:dyDescent="0.2">
      <c r="A4403" s="171" t="s">
        <v>5939</v>
      </c>
      <c r="B4403" s="172" t="s">
        <v>373</v>
      </c>
    </row>
    <row r="4404" spans="1:2" x14ac:dyDescent="0.2">
      <c r="A4404" s="171" t="s">
        <v>5940</v>
      </c>
      <c r="B4404" s="172" t="s">
        <v>5941</v>
      </c>
    </row>
    <row r="4405" spans="1:2" x14ac:dyDescent="0.2">
      <c r="A4405" s="171" t="s">
        <v>5942</v>
      </c>
      <c r="B4405" s="172" t="s">
        <v>1985</v>
      </c>
    </row>
    <row r="4406" spans="1:2" x14ac:dyDescent="0.2">
      <c r="A4406" s="171" t="s">
        <v>5943</v>
      </c>
      <c r="B4406" s="172" t="s">
        <v>5944</v>
      </c>
    </row>
    <row r="4407" spans="1:2" x14ac:dyDescent="0.2">
      <c r="A4407" s="171" t="s">
        <v>5945</v>
      </c>
      <c r="B4407" s="172" t="s">
        <v>5946</v>
      </c>
    </row>
    <row r="4408" spans="1:2" x14ac:dyDescent="0.2">
      <c r="A4408" s="171" t="s">
        <v>5947</v>
      </c>
      <c r="B4408" s="172" t="s">
        <v>5948</v>
      </c>
    </row>
    <row r="4409" spans="1:2" x14ac:dyDescent="0.2">
      <c r="A4409" s="171" t="s">
        <v>5949</v>
      </c>
      <c r="B4409" s="172" t="s">
        <v>2005</v>
      </c>
    </row>
    <row r="4410" spans="1:2" x14ac:dyDescent="0.2">
      <c r="A4410" s="171" t="s">
        <v>5949</v>
      </c>
      <c r="B4410" s="172" t="s">
        <v>5950</v>
      </c>
    </row>
    <row r="4411" spans="1:2" x14ac:dyDescent="0.2">
      <c r="A4411" s="171" t="s">
        <v>5951</v>
      </c>
      <c r="B4411" s="172" t="s">
        <v>5952</v>
      </c>
    </row>
    <row r="4412" spans="1:2" x14ac:dyDescent="0.2">
      <c r="A4412" s="171" t="s">
        <v>5953</v>
      </c>
      <c r="B4412" s="172" t="s">
        <v>5954</v>
      </c>
    </row>
    <row r="4413" spans="1:2" x14ac:dyDescent="0.2">
      <c r="A4413" s="171" t="s">
        <v>5955</v>
      </c>
      <c r="B4413" s="172" t="s">
        <v>5956</v>
      </c>
    </row>
    <row r="4414" spans="1:2" x14ac:dyDescent="0.2">
      <c r="A4414" s="171" t="s">
        <v>5957</v>
      </c>
      <c r="B4414" s="172" t="s">
        <v>5958</v>
      </c>
    </row>
    <row r="4415" spans="1:2" x14ac:dyDescent="0.2">
      <c r="A4415" s="171" t="s">
        <v>5959</v>
      </c>
      <c r="B4415" s="172" t="s">
        <v>5958</v>
      </c>
    </row>
    <row r="4416" spans="1:2" x14ac:dyDescent="0.2">
      <c r="A4416" s="171" t="s">
        <v>5960</v>
      </c>
      <c r="B4416" s="172" t="s">
        <v>5958</v>
      </c>
    </row>
    <row r="4417" spans="1:2" x14ac:dyDescent="0.2">
      <c r="A4417" s="171" t="s">
        <v>5961</v>
      </c>
      <c r="B4417" s="172" t="s">
        <v>5958</v>
      </c>
    </row>
    <row r="4418" spans="1:2" x14ac:dyDescent="0.2">
      <c r="A4418" s="171" t="s">
        <v>5962</v>
      </c>
      <c r="B4418" s="172" t="s">
        <v>5958</v>
      </c>
    </row>
    <row r="4419" spans="1:2" x14ac:dyDescent="0.2">
      <c r="A4419" s="171" t="s">
        <v>5963</v>
      </c>
      <c r="B4419" s="172" t="s">
        <v>5958</v>
      </c>
    </row>
    <row r="4420" spans="1:2" x14ac:dyDescent="0.2">
      <c r="A4420" s="171" t="s">
        <v>5964</v>
      </c>
      <c r="B4420" s="172" t="s">
        <v>5958</v>
      </c>
    </row>
    <row r="4421" spans="1:2" x14ac:dyDescent="0.2">
      <c r="A4421" s="171" t="s">
        <v>5965</v>
      </c>
      <c r="B4421" s="172" t="s">
        <v>5958</v>
      </c>
    </row>
    <row r="4422" spans="1:2" x14ac:dyDescent="0.2">
      <c r="A4422" s="171" t="s">
        <v>5966</v>
      </c>
      <c r="B4422" s="172" t="s">
        <v>5958</v>
      </c>
    </row>
    <row r="4423" spans="1:2" x14ac:dyDescent="0.2">
      <c r="A4423" s="171" t="s">
        <v>5967</v>
      </c>
      <c r="B4423" s="172" t="s">
        <v>5968</v>
      </c>
    </row>
    <row r="4424" spans="1:2" x14ac:dyDescent="0.2">
      <c r="A4424" s="171" t="s">
        <v>5969</v>
      </c>
      <c r="B4424" s="172" t="s">
        <v>5968</v>
      </c>
    </row>
    <row r="4425" spans="1:2" x14ac:dyDescent="0.2">
      <c r="A4425" s="171" t="s">
        <v>5970</v>
      </c>
      <c r="B4425" s="172" t="s">
        <v>5968</v>
      </c>
    </row>
    <row r="4426" spans="1:2" x14ac:dyDescent="0.2">
      <c r="A4426" s="171" t="s">
        <v>5971</v>
      </c>
      <c r="B4426" s="172" t="s">
        <v>5968</v>
      </c>
    </row>
    <row r="4427" spans="1:2" x14ac:dyDescent="0.2">
      <c r="A4427" s="171" t="s">
        <v>5972</v>
      </c>
      <c r="B4427" s="172" t="s">
        <v>5973</v>
      </c>
    </row>
    <row r="4428" spans="1:2" x14ac:dyDescent="0.2">
      <c r="A4428" s="171" t="s">
        <v>5974</v>
      </c>
      <c r="B4428" s="172" t="s">
        <v>5973</v>
      </c>
    </row>
    <row r="4429" spans="1:2" x14ac:dyDescent="0.2">
      <c r="A4429" s="171" t="s">
        <v>5975</v>
      </c>
      <c r="B4429" s="172" t="s">
        <v>5973</v>
      </c>
    </row>
    <row r="4430" spans="1:2" x14ac:dyDescent="0.2">
      <c r="A4430" s="171" t="s">
        <v>5976</v>
      </c>
      <c r="B4430" s="172" t="s">
        <v>5973</v>
      </c>
    </row>
    <row r="4431" spans="1:2" x14ac:dyDescent="0.2">
      <c r="A4431" s="171" t="s">
        <v>5977</v>
      </c>
      <c r="B4431" s="172" t="s">
        <v>5973</v>
      </c>
    </row>
    <row r="4432" spans="1:2" x14ac:dyDescent="0.2">
      <c r="A4432" s="171" t="s">
        <v>5978</v>
      </c>
      <c r="B4432" s="172" t="s">
        <v>5979</v>
      </c>
    </row>
    <row r="4433" spans="1:2" x14ac:dyDescent="0.2">
      <c r="A4433" s="171" t="s">
        <v>5978</v>
      </c>
      <c r="B4433" s="172" t="s">
        <v>5980</v>
      </c>
    </row>
    <row r="4434" spans="1:2" x14ac:dyDescent="0.2">
      <c r="A4434" s="171" t="s">
        <v>5978</v>
      </c>
      <c r="B4434" s="172" t="s">
        <v>5973</v>
      </c>
    </row>
    <row r="4435" spans="1:2" x14ac:dyDescent="0.2">
      <c r="A4435" s="171" t="s">
        <v>5981</v>
      </c>
      <c r="B4435" s="172" t="s">
        <v>5982</v>
      </c>
    </row>
    <row r="4436" spans="1:2" x14ac:dyDescent="0.2">
      <c r="A4436" s="171" t="s">
        <v>5983</v>
      </c>
      <c r="B4436" s="172" t="s">
        <v>5982</v>
      </c>
    </row>
    <row r="4437" spans="1:2" x14ac:dyDescent="0.2">
      <c r="A4437" s="171" t="s">
        <v>5984</v>
      </c>
      <c r="B4437" s="172" t="s">
        <v>5982</v>
      </c>
    </row>
    <row r="4438" spans="1:2" x14ac:dyDescent="0.2">
      <c r="A4438" s="171" t="s">
        <v>5985</v>
      </c>
      <c r="B4438" s="172" t="s">
        <v>5982</v>
      </c>
    </row>
    <row r="4439" spans="1:2" x14ac:dyDescent="0.2">
      <c r="A4439" s="171" t="s">
        <v>5986</v>
      </c>
      <c r="B4439" s="172" t="s">
        <v>5987</v>
      </c>
    </row>
    <row r="4440" spans="1:2" x14ac:dyDescent="0.2">
      <c r="A4440" s="171" t="s">
        <v>5988</v>
      </c>
      <c r="B4440" s="172" t="s">
        <v>5987</v>
      </c>
    </row>
    <row r="4441" spans="1:2" x14ac:dyDescent="0.2">
      <c r="A4441" s="171" t="s">
        <v>5989</v>
      </c>
      <c r="B4441" s="172" t="s">
        <v>5990</v>
      </c>
    </row>
    <row r="4442" spans="1:2" x14ac:dyDescent="0.2">
      <c r="A4442" s="171" t="s">
        <v>5989</v>
      </c>
      <c r="B4442" s="172" t="s">
        <v>5987</v>
      </c>
    </row>
    <row r="4443" spans="1:2" x14ac:dyDescent="0.2">
      <c r="A4443" s="171" t="s">
        <v>5991</v>
      </c>
      <c r="B4443" s="172" t="s">
        <v>5992</v>
      </c>
    </row>
    <row r="4444" spans="1:2" x14ac:dyDescent="0.2">
      <c r="A4444" s="171" t="s">
        <v>5993</v>
      </c>
      <c r="B4444" s="172" t="s">
        <v>5994</v>
      </c>
    </row>
    <row r="4445" spans="1:2" x14ac:dyDescent="0.2">
      <c r="A4445" s="171" t="s">
        <v>5995</v>
      </c>
      <c r="B4445" s="172" t="s">
        <v>5996</v>
      </c>
    </row>
    <row r="4446" spans="1:2" x14ac:dyDescent="0.2">
      <c r="A4446" s="171" t="s">
        <v>5997</v>
      </c>
      <c r="B4446" s="172" t="s">
        <v>5998</v>
      </c>
    </row>
    <row r="4447" spans="1:2" x14ac:dyDescent="0.2">
      <c r="A4447" s="171" t="s">
        <v>5999</v>
      </c>
      <c r="B4447" s="172" t="s">
        <v>5998</v>
      </c>
    </row>
    <row r="4448" spans="1:2" x14ac:dyDescent="0.2">
      <c r="A4448" s="171" t="s">
        <v>6000</v>
      </c>
      <c r="B4448" s="172" t="s">
        <v>5998</v>
      </c>
    </row>
    <row r="4449" spans="1:2" x14ac:dyDescent="0.2">
      <c r="A4449" s="171" t="s">
        <v>6001</v>
      </c>
      <c r="B4449" s="172" t="s">
        <v>2350</v>
      </c>
    </row>
    <row r="4450" spans="1:2" x14ac:dyDescent="0.2">
      <c r="A4450" s="171" t="s">
        <v>6002</v>
      </c>
      <c r="B4450" s="172" t="s">
        <v>6003</v>
      </c>
    </row>
    <row r="4451" spans="1:2" x14ac:dyDescent="0.2">
      <c r="A4451" s="171" t="s">
        <v>6004</v>
      </c>
      <c r="B4451" s="172" t="s">
        <v>6005</v>
      </c>
    </row>
    <row r="4452" spans="1:2" x14ac:dyDescent="0.2">
      <c r="A4452" s="171" t="s">
        <v>6006</v>
      </c>
      <c r="B4452" s="172" t="s">
        <v>6007</v>
      </c>
    </row>
    <row r="4453" spans="1:2" x14ac:dyDescent="0.2">
      <c r="A4453" s="171" t="s">
        <v>6008</v>
      </c>
      <c r="B4453" s="172" t="s">
        <v>6009</v>
      </c>
    </row>
    <row r="4454" spans="1:2" x14ac:dyDescent="0.2">
      <c r="A4454" s="171" t="s">
        <v>6010</v>
      </c>
      <c r="B4454" s="172" t="s">
        <v>6011</v>
      </c>
    </row>
    <row r="4455" spans="1:2" x14ac:dyDescent="0.2">
      <c r="A4455" s="171" t="s">
        <v>6012</v>
      </c>
      <c r="B4455" s="172" t="s">
        <v>6013</v>
      </c>
    </row>
    <row r="4456" spans="1:2" x14ac:dyDescent="0.2">
      <c r="A4456" s="171" t="s">
        <v>6014</v>
      </c>
      <c r="B4456" s="172" t="s">
        <v>6015</v>
      </c>
    </row>
    <row r="4457" spans="1:2" x14ac:dyDescent="0.2">
      <c r="A4457" s="171" t="s">
        <v>6016</v>
      </c>
      <c r="B4457" s="172" t="s">
        <v>6017</v>
      </c>
    </row>
    <row r="4458" spans="1:2" x14ac:dyDescent="0.2">
      <c r="A4458" s="171" t="s">
        <v>6018</v>
      </c>
      <c r="B4458" s="172" t="s">
        <v>6019</v>
      </c>
    </row>
    <row r="4459" spans="1:2" x14ac:dyDescent="0.2">
      <c r="A4459" s="171" t="s">
        <v>6018</v>
      </c>
      <c r="B4459" s="172" t="s">
        <v>6020</v>
      </c>
    </row>
    <row r="4460" spans="1:2" x14ac:dyDescent="0.2">
      <c r="A4460" s="171" t="s">
        <v>6021</v>
      </c>
      <c r="B4460" s="172" t="s">
        <v>6022</v>
      </c>
    </row>
    <row r="4461" spans="1:2" x14ac:dyDescent="0.2">
      <c r="A4461" s="171" t="s">
        <v>6023</v>
      </c>
      <c r="B4461" s="172" t="s">
        <v>6024</v>
      </c>
    </row>
    <row r="4462" spans="1:2" x14ac:dyDescent="0.2">
      <c r="A4462" s="171" t="s">
        <v>6025</v>
      </c>
      <c r="B4462" s="172" t="s">
        <v>6026</v>
      </c>
    </row>
    <row r="4463" spans="1:2" x14ac:dyDescent="0.2">
      <c r="A4463" s="171" t="s">
        <v>6027</v>
      </c>
      <c r="B4463" s="172" t="s">
        <v>2369</v>
      </c>
    </row>
    <row r="4464" spans="1:2" x14ac:dyDescent="0.2">
      <c r="A4464" s="171" t="s">
        <v>6028</v>
      </c>
      <c r="B4464" s="172" t="s">
        <v>6029</v>
      </c>
    </row>
    <row r="4465" spans="1:2" x14ac:dyDescent="0.2">
      <c r="A4465" s="171" t="s">
        <v>6030</v>
      </c>
      <c r="B4465" s="172" t="s">
        <v>6031</v>
      </c>
    </row>
    <row r="4466" spans="1:2" x14ac:dyDescent="0.2">
      <c r="A4466" s="171" t="s">
        <v>6032</v>
      </c>
      <c r="B4466" s="172" t="s">
        <v>6033</v>
      </c>
    </row>
    <row r="4467" spans="1:2" x14ac:dyDescent="0.2">
      <c r="A4467" s="171" t="s">
        <v>6034</v>
      </c>
      <c r="B4467" s="172" t="s">
        <v>6035</v>
      </c>
    </row>
    <row r="4468" spans="1:2" x14ac:dyDescent="0.2">
      <c r="A4468" s="171" t="s">
        <v>6036</v>
      </c>
      <c r="B4468" s="172" t="s">
        <v>6037</v>
      </c>
    </row>
    <row r="4469" spans="1:2" x14ac:dyDescent="0.2">
      <c r="A4469" s="171" t="s">
        <v>6038</v>
      </c>
      <c r="B4469" s="172" t="s">
        <v>6039</v>
      </c>
    </row>
    <row r="4470" spans="1:2" x14ac:dyDescent="0.2">
      <c r="A4470" s="171" t="s">
        <v>6040</v>
      </c>
      <c r="B4470" s="172" t="s">
        <v>5586</v>
      </c>
    </row>
    <row r="4471" spans="1:2" x14ac:dyDescent="0.2">
      <c r="A4471" s="171" t="s">
        <v>6041</v>
      </c>
      <c r="B4471" s="172" t="s">
        <v>6042</v>
      </c>
    </row>
    <row r="4472" spans="1:2" x14ac:dyDescent="0.2">
      <c r="A4472" s="171" t="s">
        <v>6043</v>
      </c>
      <c r="B4472" s="172" t="s">
        <v>6044</v>
      </c>
    </row>
    <row r="4473" spans="1:2" x14ac:dyDescent="0.2">
      <c r="A4473" s="171" t="s">
        <v>6045</v>
      </c>
      <c r="B4473" s="172" t="s">
        <v>6046</v>
      </c>
    </row>
    <row r="4474" spans="1:2" x14ac:dyDescent="0.2">
      <c r="A4474" s="171" t="s">
        <v>6047</v>
      </c>
      <c r="B4474" s="172" t="s">
        <v>6046</v>
      </c>
    </row>
    <row r="4475" spans="1:2" x14ac:dyDescent="0.2">
      <c r="A4475" s="171" t="s">
        <v>6048</v>
      </c>
      <c r="B4475" s="172" t="s">
        <v>6046</v>
      </c>
    </row>
    <row r="4476" spans="1:2" x14ac:dyDescent="0.2">
      <c r="A4476" s="171" t="s">
        <v>6049</v>
      </c>
      <c r="B4476" s="172" t="s">
        <v>6046</v>
      </c>
    </row>
    <row r="4477" spans="1:2" x14ac:dyDescent="0.2">
      <c r="A4477" s="171" t="s">
        <v>6050</v>
      </c>
      <c r="B4477" s="172" t="s">
        <v>6046</v>
      </c>
    </row>
    <row r="4478" spans="1:2" x14ac:dyDescent="0.2">
      <c r="A4478" s="171" t="s">
        <v>6051</v>
      </c>
      <c r="B4478" s="172" t="s">
        <v>6046</v>
      </c>
    </row>
    <row r="4479" spans="1:2" x14ac:dyDescent="0.2">
      <c r="A4479" s="171" t="s">
        <v>6052</v>
      </c>
      <c r="B4479" s="172" t="s">
        <v>6046</v>
      </c>
    </row>
    <row r="4480" spans="1:2" x14ac:dyDescent="0.2">
      <c r="A4480" s="171" t="s">
        <v>6053</v>
      </c>
      <c r="B4480" s="172" t="s">
        <v>6046</v>
      </c>
    </row>
    <row r="4481" spans="1:2" x14ac:dyDescent="0.2">
      <c r="A4481" s="171" t="s">
        <v>6054</v>
      </c>
      <c r="B4481" s="172" t="s">
        <v>6046</v>
      </c>
    </row>
    <row r="4482" spans="1:2" x14ac:dyDescent="0.2">
      <c r="A4482" s="171" t="s">
        <v>6055</v>
      </c>
      <c r="B4482" s="172" t="s">
        <v>6046</v>
      </c>
    </row>
    <row r="4483" spans="1:2" x14ac:dyDescent="0.2">
      <c r="A4483" s="171" t="s">
        <v>6056</v>
      </c>
      <c r="B4483" s="172" t="s">
        <v>6046</v>
      </c>
    </row>
    <row r="4484" spans="1:2" x14ac:dyDescent="0.2">
      <c r="A4484" s="171" t="s">
        <v>6057</v>
      </c>
      <c r="B4484" s="172" t="s">
        <v>6046</v>
      </c>
    </row>
    <row r="4485" spans="1:2" x14ac:dyDescent="0.2">
      <c r="A4485" s="171" t="s">
        <v>6058</v>
      </c>
      <c r="B4485" s="172" t="s">
        <v>6046</v>
      </c>
    </row>
    <row r="4486" spans="1:2" x14ac:dyDescent="0.2">
      <c r="A4486" s="171" t="s">
        <v>6059</v>
      </c>
      <c r="B4486" s="172" t="s">
        <v>6046</v>
      </c>
    </row>
    <row r="4487" spans="1:2" x14ac:dyDescent="0.2">
      <c r="A4487" s="171" t="s">
        <v>6060</v>
      </c>
      <c r="B4487" s="172" t="s">
        <v>6046</v>
      </c>
    </row>
    <row r="4488" spans="1:2" x14ac:dyDescent="0.2">
      <c r="A4488" s="171" t="s">
        <v>6061</v>
      </c>
      <c r="B4488" s="172" t="s">
        <v>6046</v>
      </c>
    </row>
    <row r="4489" spans="1:2" x14ac:dyDescent="0.2">
      <c r="A4489" s="171" t="s">
        <v>6062</v>
      </c>
      <c r="B4489" s="172" t="s">
        <v>6046</v>
      </c>
    </row>
    <row r="4490" spans="1:2" x14ac:dyDescent="0.2">
      <c r="A4490" s="171" t="s">
        <v>6063</v>
      </c>
      <c r="B4490" s="172" t="s">
        <v>6046</v>
      </c>
    </row>
    <row r="4491" spans="1:2" x14ac:dyDescent="0.2">
      <c r="A4491" s="171" t="s">
        <v>6064</v>
      </c>
      <c r="B4491" s="172" t="s">
        <v>6046</v>
      </c>
    </row>
    <row r="4492" spans="1:2" x14ac:dyDescent="0.2">
      <c r="A4492" s="171" t="s">
        <v>6065</v>
      </c>
      <c r="B4492" s="172" t="s">
        <v>6046</v>
      </c>
    </row>
    <row r="4493" spans="1:2" x14ac:dyDescent="0.2">
      <c r="A4493" s="171" t="s">
        <v>6066</v>
      </c>
      <c r="B4493" s="172" t="s">
        <v>6046</v>
      </c>
    </row>
    <row r="4494" spans="1:2" x14ac:dyDescent="0.2">
      <c r="A4494" s="171" t="s">
        <v>6067</v>
      </c>
      <c r="B4494" s="172" t="s">
        <v>6046</v>
      </c>
    </row>
    <row r="4495" spans="1:2" x14ac:dyDescent="0.2">
      <c r="A4495" s="171" t="s">
        <v>6068</v>
      </c>
      <c r="B4495" s="172" t="s">
        <v>6046</v>
      </c>
    </row>
    <row r="4496" spans="1:2" x14ac:dyDescent="0.2">
      <c r="A4496" s="171" t="s">
        <v>6069</v>
      </c>
      <c r="B4496" s="172" t="s">
        <v>6046</v>
      </c>
    </row>
    <row r="4497" spans="1:2" x14ac:dyDescent="0.2">
      <c r="A4497" s="171" t="s">
        <v>6070</v>
      </c>
      <c r="B4497" s="172" t="s">
        <v>6046</v>
      </c>
    </row>
    <row r="4498" spans="1:2" x14ac:dyDescent="0.2">
      <c r="A4498" s="171" t="s">
        <v>6071</v>
      </c>
      <c r="B4498" s="172" t="s">
        <v>6072</v>
      </c>
    </row>
    <row r="4499" spans="1:2" x14ac:dyDescent="0.2">
      <c r="A4499" s="171" t="s">
        <v>6071</v>
      </c>
      <c r="B4499" s="172" t="s">
        <v>6046</v>
      </c>
    </row>
    <row r="4500" spans="1:2" x14ac:dyDescent="0.2">
      <c r="A4500" s="171" t="s">
        <v>6073</v>
      </c>
      <c r="B4500" s="172" t="s">
        <v>6074</v>
      </c>
    </row>
    <row r="4501" spans="1:2" x14ac:dyDescent="0.2">
      <c r="A4501" s="171" t="s">
        <v>6075</v>
      </c>
      <c r="B4501" s="172" t="s">
        <v>6074</v>
      </c>
    </row>
    <row r="4502" spans="1:2" x14ac:dyDescent="0.2">
      <c r="A4502" s="171" t="s">
        <v>6076</v>
      </c>
      <c r="B4502" s="172" t="s">
        <v>6077</v>
      </c>
    </row>
    <row r="4503" spans="1:2" x14ac:dyDescent="0.2">
      <c r="A4503" s="171" t="s">
        <v>6078</v>
      </c>
      <c r="B4503" s="172" t="s">
        <v>6077</v>
      </c>
    </row>
    <row r="4504" spans="1:2" x14ac:dyDescent="0.2">
      <c r="A4504" s="171" t="s">
        <v>6079</v>
      </c>
      <c r="B4504" s="172" t="s">
        <v>6077</v>
      </c>
    </row>
    <row r="4505" spans="1:2" x14ac:dyDescent="0.2">
      <c r="A4505" s="171" t="s">
        <v>6080</v>
      </c>
      <c r="B4505" s="172" t="s">
        <v>6077</v>
      </c>
    </row>
    <row r="4506" spans="1:2" x14ac:dyDescent="0.2">
      <c r="A4506" s="171" t="s">
        <v>6081</v>
      </c>
      <c r="B4506" s="172" t="s">
        <v>6082</v>
      </c>
    </row>
    <row r="4507" spans="1:2" x14ac:dyDescent="0.2">
      <c r="A4507" s="171" t="s">
        <v>6081</v>
      </c>
      <c r="B4507" s="172" t="s">
        <v>6077</v>
      </c>
    </row>
    <row r="4508" spans="1:2" x14ac:dyDescent="0.2">
      <c r="A4508" s="171" t="s">
        <v>6083</v>
      </c>
      <c r="B4508" s="172" t="s">
        <v>6084</v>
      </c>
    </row>
    <row r="4509" spans="1:2" x14ac:dyDescent="0.2">
      <c r="A4509" s="171" t="s">
        <v>6085</v>
      </c>
      <c r="B4509" s="172" t="s">
        <v>6084</v>
      </c>
    </row>
    <row r="4510" spans="1:2" x14ac:dyDescent="0.2">
      <c r="A4510" s="171" t="s">
        <v>6086</v>
      </c>
      <c r="B4510" s="172" t="s">
        <v>6084</v>
      </c>
    </row>
    <row r="4511" spans="1:2" x14ac:dyDescent="0.2">
      <c r="A4511" s="171" t="s">
        <v>6087</v>
      </c>
      <c r="B4511" s="172" t="s">
        <v>6088</v>
      </c>
    </row>
    <row r="4512" spans="1:2" x14ac:dyDescent="0.2">
      <c r="A4512" s="171" t="s">
        <v>6089</v>
      </c>
      <c r="B4512" s="172" t="s">
        <v>6088</v>
      </c>
    </row>
    <row r="4513" spans="1:2" x14ac:dyDescent="0.2">
      <c r="A4513" s="171" t="s">
        <v>6090</v>
      </c>
      <c r="B4513" s="172" t="s">
        <v>6088</v>
      </c>
    </row>
    <row r="4514" spans="1:2" x14ac:dyDescent="0.2">
      <c r="A4514" s="171" t="s">
        <v>6091</v>
      </c>
      <c r="B4514" s="172" t="s">
        <v>6088</v>
      </c>
    </row>
    <row r="4515" spans="1:2" x14ac:dyDescent="0.2">
      <c r="A4515" s="171" t="s">
        <v>6092</v>
      </c>
      <c r="B4515" s="172" t="s">
        <v>6093</v>
      </c>
    </row>
    <row r="4516" spans="1:2" x14ac:dyDescent="0.2">
      <c r="A4516" s="171" t="s">
        <v>6094</v>
      </c>
      <c r="B4516" s="172" t="s">
        <v>6093</v>
      </c>
    </row>
    <row r="4517" spans="1:2" x14ac:dyDescent="0.2">
      <c r="A4517" s="171" t="s">
        <v>6095</v>
      </c>
      <c r="B4517" s="172" t="s">
        <v>6093</v>
      </c>
    </row>
    <row r="4518" spans="1:2" x14ac:dyDescent="0.2">
      <c r="A4518" s="171" t="s">
        <v>6096</v>
      </c>
      <c r="B4518" s="172" t="s">
        <v>6093</v>
      </c>
    </row>
    <row r="4519" spans="1:2" x14ac:dyDescent="0.2">
      <c r="A4519" s="171" t="s">
        <v>6097</v>
      </c>
      <c r="B4519" s="172" t="s">
        <v>6098</v>
      </c>
    </row>
    <row r="4520" spans="1:2" x14ac:dyDescent="0.2">
      <c r="A4520" s="171" t="s">
        <v>6099</v>
      </c>
      <c r="B4520" s="172" t="s">
        <v>6098</v>
      </c>
    </row>
    <row r="4521" spans="1:2" x14ac:dyDescent="0.2">
      <c r="A4521" s="171" t="s">
        <v>6100</v>
      </c>
      <c r="B4521" s="172" t="s">
        <v>6101</v>
      </c>
    </row>
    <row r="4522" spans="1:2" x14ac:dyDescent="0.2">
      <c r="A4522" s="171" t="s">
        <v>6102</v>
      </c>
      <c r="B4522" s="172" t="s">
        <v>6101</v>
      </c>
    </row>
    <row r="4523" spans="1:2" x14ac:dyDescent="0.2">
      <c r="A4523" s="171" t="s">
        <v>6103</v>
      </c>
      <c r="B4523" s="172" t="s">
        <v>6101</v>
      </c>
    </row>
    <row r="4524" spans="1:2" x14ac:dyDescent="0.2">
      <c r="A4524" s="171" t="s">
        <v>6104</v>
      </c>
      <c r="B4524" s="172" t="s">
        <v>6105</v>
      </c>
    </row>
    <row r="4525" spans="1:2" x14ac:dyDescent="0.2">
      <c r="A4525" s="171" t="s">
        <v>6106</v>
      </c>
      <c r="B4525" s="172" t="s">
        <v>6107</v>
      </c>
    </row>
    <row r="4526" spans="1:2" x14ac:dyDescent="0.2">
      <c r="A4526" s="171" t="s">
        <v>6108</v>
      </c>
      <c r="B4526" s="172" t="s">
        <v>6107</v>
      </c>
    </row>
    <row r="4527" spans="1:2" x14ac:dyDescent="0.2">
      <c r="A4527" s="171" t="s">
        <v>6109</v>
      </c>
      <c r="B4527" s="172" t="s">
        <v>6110</v>
      </c>
    </row>
    <row r="4528" spans="1:2" x14ac:dyDescent="0.2">
      <c r="A4528" s="171" t="s">
        <v>6109</v>
      </c>
      <c r="B4528" s="172" t="s">
        <v>6107</v>
      </c>
    </row>
    <row r="4529" spans="1:2" x14ac:dyDescent="0.2">
      <c r="A4529" s="171" t="s">
        <v>6111</v>
      </c>
      <c r="B4529" s="172" t="s">
        <v>6112</v>
      </c>
    </row>
    <row r="4530" spans="1:2" x14ac:dyDescent="0.2">
      <c r="A4530" s="171" t="s">
        <v>6113</v>
      </c>
      <c r="B4530" s="172" t="s">
        <v>6112</v>
      </c>
    </row>
    <row r="4531" spans="1:2" x14ac:dyDescent="0.2">
      <c r="A4531" s="171" t="s">
        <v>6114</v>
      </c>
      <c r="B4531" s="172" t="s">
        <v>6112</v>
      </c>
    </row>
    <row r="4532" spans="1:2" x14ac:dyDescent="0.2">
      <c r="A4532" s="171" t="s">
        <v>6115</v>
      </c>
      <c r="B4532" s="172" t="s">
        <v>6116</v>
      </c>
    </row>
    <row r="4533" spans="1:2" x14ac:dyDescent="0.2">
      <c r="A4533" s="171" t="s">
        <v>6117</v>
      </c>
      <c r="B4533" s="172" t="s">
        <v>6116</v>
      </c>
    </row>
    <row r="4534" spans="1:2" x14ac:dyDescent="0.2">
      <c r="A4534" s="171" t="s">
        <v>6117</v>
      </c>
      <c r="B4534" s="172" t="s">
        <v>6118</v>
      </c>
    </row>
    <row r="4535" spans="1:2" x14ac:dyDescent="0.2">
      <c r="A4535" s="171" t="s">
        <v>6119</v>
      </c>
      <c r="B4535" s="172" t="s">
        <v>6120</v>
      </c>
    </row>
    <row r="4536" spans="1:2" x14ac:dyDescent="0.2">
      <c r="A4536" s="171" t="s">
        <v>6121</v>
      </c>
      <c r="B4536" s="172" t="s">
        <v>6122</v>
      </c>
    </row>
    <row r="4537" spans="1:2" x14ac:dyDescent="0.2">
      <c r="A4537" s="171" t="s">
        <v>6121</v>
      </c>
      <c r="B4537" s="172" t="s">
        <v>6120</v>
      </c>
    </row>
    <row r="4538" spans="1:2" x14ac:dyDescent="0.2">
      <c r="A4538" s="171" t="s">
        <v>6123</v>
      </c>
      <c r="B4538" s="172" t="s">
        <v>6124</v>
      </c>
    </row>
    <row r="4539" spans="1:2" x14ac:dyDescent="0.2">
      <c r="A4539" s="171" t="s">
        <v>6125</v>
      </c>
      <c r="B4539" s="172" t="s">
        <v>6124</v>
      </c>
    </row>
    <row r="4540" spans="1:2" x14ac:dyDescent="0.2">
      <c r="A4540" s="171" t="s">
        <v>6126</v>
      </c>
      <c r="B4540" s="172" t="s">
        <v>2350</v>
      </c>
    </row>
    <row r="4541" spans="1:2" x14ac:dyDescent="0.2">
      <c r="A4541" s="171" t="s">
        <v>6127</v>
      </c>
      <c r="B4541" s="172" t="s">
        <v>6128</v>
      </c>
    </row>
    <row r="4542" spans="1:2" x14ac:dyDescent="0.2">
      <c r="A4542" s="171" t="s">
        <v>6129</v>
      </c>
      <c r="B4542" s="172" t="s">
        <v>6128</v>
      </c>
    </row>
    <row r="4543" spans="1:2" x14ac:dyDescent="0.2">
      <c r="A4543" s="171" t="s">
        <v>6130</v>
      </c>
      <c r="B4543" s="172" t="s">
        <v>6131</v>
      </c>
    </row>
    <row r="4544" spans="1:2" x14ac:dyDescent="0.2">
      <c r="A4544" s="171" t="s">
        <v>6132</v>
      </c>
      <c r="B4544" s="172" t="s">
        <v>6133</v>
      </c>
    </row>
    <row r="4545" spans="1:2" x14ac:dyDescent="0.2">
      <c r="A4545" s="171" t="s">
        <v>6134</v>
      </c>
      <c r="B4545" s="172" t="s">
        <v>6133</v>
      </c>
    </row>
    <row r="4546" spans="1:2" x14ac:dyDescent="0.2">
      <c r="A4546" s="171" t="s">
        <v>6135</v>
      </c>
      <c r="B4546" s="172" t="s">
        <v>6136</v>
      </c>
    </row>
    <row r="4547" spans="1:2" x14ac:dyDescent="0.2">
      <c r="A4547" s="171" t="s">
        <v>6137</v>
      </c>
      <c r="B4547" s="172" t="s">
        <v>6136</v>
      </c>
    </row>
    <row r="4548" spans="1:2" x14ac:dyDescent="0.2">
      <c r="A4548" s="171" t="s">
        <v>6138</v>
      </c>
      <c r="B4548" s="172" t="s">
        <v>6139</v>
      </c>
    </row>
    <row r="4549" spans="1:2" x14ac:dyDescent="0.2">
      <c r="A4549" s="171" t="s">
        <v>6140</v>
      </c>
      <c r="B4549" s="172" t="s">
        <v>6141</v>
      </c>
    </row>
    <row r="4550" spans="1:2" x14ac:dyDescent="0.2">
      <c r="A4550" s="171" t="s">
        <v>6142</v>
      </c>
      <c r="B4550" s="172" t="s">
        <v>6141</v>
      </c>
    </row>
    <row r="4551" spans="1:2" x14ac:dyDescent="0.2">
      <c r="A4551" s="171" t="s">
        <v>6143</v>
      </c>
      <c r="B4551" s="172" t="s">
        <v>6144</v>
      </c>
    </row>
    <row r="4552" spans="1:2" x14ac:dyDescent="0.2">
      <c r="A4552" s="171" t="s">
        <v>6145</v>
      </c>
      <c r="B4552" s="172" t="s">
        <v>6144</v>
      </c>
    </row>
    <row r="4553" spans="1:2" x14ac:dyDescent="0.2">
      <c r="A4553" s="171" t="s">
        <v>6146</v>
      </c>
      <c r="B4553" s="172" t="s">
        <v>6147</v>
      </c>
    </row>
    <row r="4554" spans="1:2" x14ac:dyDescent="0.2">
      <c r="A4554" s="171" t="s">
        <v>6148</v>
      </c>
      <c r="B4554" s="172" t="s">
        <v>6147</v>
      </c>
    </row>
    <row r="4555" spans="1:2" x14ac:dyDescent="0.2">
      <c r="A4555" s="171" t="s">
        <v>6149</v>
      </c>
      <c r="B4555" s="172" t="s">
        <v>6150</v>
      </c>
    </row>
    <row r="4556" spans="1:2" x14ac:dyDescent="0.2">
      <c r="A4556" s="171" t="s">
        <v>6151</v>
      </c>
      <c r="B4556" s="172" t="s">
        <v>6152</v>
      </c>
    </row>
    <row r="4557" spans="1:2" x14ac:dyDescent="0.2">
      <c r="A4557" s="171" t="s">
        <v>6153</v>
      </c>
      <c r="B4557" s="172" t="s">
        <v>6154</v>
      </c>
    </row>
    <row r="4558" spans="1:2" x14ac:dyDescent="0.2">
      <c r="A4558" s="171" t="s">
        <v>6155</v>
      </c>
      <c r="B4558" s="172" t="s">
        <v>6156</v>
      </c>
    </row>
    <row r="4559" spans="1:2" x14ac:dyDescent="0.2">
      <c r="A4559" s="171" t="s">
        <v>6157</v>
      </c>
      <c r="B4559" s="172" t="s">
        <v>6158</v>
      </c>
    </row>
    <row r="4560" spans="1:2" x14ac:dyDescent="0.2">
      <c r="A4560" s="171" t="s">
        <v>6159</v>
      </c>
      <c r="B4560" s="172" t="s">
        <v>6160</v>
      </c>
    </row>
    <row r="4561" spans="1:2" x14ac:dyDescent="0.2">
      <c r="A4561" s="171" t="s">
        <v>6161</v>
      </c>
      <c r="B4561" s="172" t="s">
        <v>6162</v>
      </c>
    </row>
    <row r="4562" spans="1:2" x14ac:dyDescent="0.2">
      <c r="A4562" s="171" t="s">
        <v>6163</v>
      </c>
      <c r="B4562" s="172" t="s">
        <v>6164</v>
      </c>
    </row>
    <row r="4563" spans="1:2" x14ac:dyDescent="0.2">
      <c r="A4563" s="171" t="s">
        <v>6165</v>
      </c>
      <c r="B4563" s="172" t="s">
        <v>6166</v>
      </c>
    </row>
    <row r="4564" spans="1:2" x14ac:dyDescent="0.2">
      <c r="A4564" s="171" t="s">
        <v>6167</v>
      </c>
      <c r="B4564" s="172" t="s">
        <v>6168</v>
      </c>
    </row>
    <row r="4565" spans="1:2" x14ac:dyDescent="0.2">
      <c r="A4565" s="171" t="s">
        <v>6169</v>
      </c>
      <c r="B4565" s="172" t="s">
        <v>6170</v>
      </c>
    </row>
    <row r="4566" spans="1:2" x14ac:dyDescent="0.2">
      <c r="A4566" s="171" t="s">
        <v>6171</v>
      </c>
      <c r="B4566" s="172" t="s">
        <v>6172</v>
      </c>
    </row>
    <row r="4567" spans="1:2" x14ac:dyDescent="0.2">
      <c r="A4567" s="171" t="s">
        <v>6173</v>
      </c>
      <c r="B4567" s="172" t="s">
        <v>6174</v>
      </c>
    </row>
    <row r="4568" spans="1:2" x14ac:dyDescent="0.2">
      <c r="A4568" s="171" t="s">
        <v>6175</v>
      </c>
      <c r="B4568" s="172" t="s">
        <v>6176</v>
      </c>
    </row>
    <row r="4569" spans="1:2" x14ac:dyDescent="0.2">
      <c r="A4569" s="171" t="s">
        <v>6177</v>
      </c>
      <c r="B4569" s="172" t="s">
        <v>6178</v>
      </c>
    </row>
    <row r="4570" spans="1:2" x14ac:dyDescent="0.2">
      <c r="A4570" s="171" t="s">
        <v>6179</v>
      </c>
      <c r="B4570" s="172" t="s">
        <v>6180</v>
      </c>
    </row>
    <row r="4571" spans="1:2" x14ac:dyDescent="0.2">
      <c r="A4571" s="171" t="s">
        <v>6181</v>
      </c>
      <c r="B4571" s="172" t="s">
        <v>6182</v>
      </c>
    </row>
    <row r="4572" spans="1:2" x14ac:dyDescent="0.2">
      <c r="A4572" s="171" t="s">
        <v>6183</v>
      </c>
      <c r="B4572" s="172" t="s">
        <v>6184</v>
      </c>
    </row>
    <row r="4573" spans="1:2" x14ac:dyDescent="0.2">
      <c r="A4573" s="171" t="s">
        <v>6185</v>
      </c>
      <c r="B4573" s="172" t="s">
        <v>6186</v>
      </c>
    </row>
    <row r="4574" spans="1:2" x14ac:dyDescent="0.2">
      <c r="A4574" s="171" t="s">
        <v>6187</v>
      </c>
      <c r="B4574" s="172" t="s">
        <v>6188</v>
      </c>
    </row>
    <row r="4575" spans="1:2" x14ac:dyDescent="0.2">
      <c r="A4575" s="171" t="s">
        <v>6189</v>
      </c>
      <c r="B4575" s="172" t="s">
        <v>6190</v>
      </c>
    </row>
    <row r="4576" spans="1:2" x14ac:dyDescent="0.2">
      <c r="A4576" s="171" t="s">
        <v>6191</v>
      </c>
      <c r="B4576" s="172" t="s">
        <v>6192</v>
      </c>
    </row>
    <row r="4577" spans="1:2" x14ac:dyDescent="0.2">
      <c r="A4577" s="171" t="s">
        <v>6193</v>
      </c>
      <c r="B4577" s="172" t="s">
        <v>6192</v>
      </c>
    </row>
    <row r="4578" spans="1:2" x14ac:dyDescent="0.2">
      <c r="A4578" s="171" t="s">
        <v>6194</v>
      </c>
      <c r="B4578" s="172" t="s">
        <v>6192</v>
      </c>
    </row>
    <row r="4579" spans="1:2" x14ac:dyDescent="0.2">
      <c r="A4579" s="171" t="s">
        <v>6195</v>
      </c>
      <c r="B4579" s="172" t="s">
        <v>6192</v>
      </c>
    </row>
    <row r="4580" spans="1:2" x14ac:dyDescent="0.2">
      <c r="A4580" s="171" t="s">
        <v>6196</v>
      </c>
      <c r="B4580" s="172" t="s">
        <v>6192</v>
      </c>
    </row>
    <row r="4581" spans="1:2" x14ac:dyDescent="0.2">
      <c r="A4581" s="171" t="s">
        <v>6197</v>
      </c>
      <c r="B4581" s="172" t="s">
        <v>6198</v>
      </c>
    </row>
    <row r="4582" spans="1:2" x14ac:dyDescent="0.2">
      <c r="A4582" s="171" t="s">
        <v>6199</v>
      </c>
      <c r="B4582" s="172" t="s">
        <v>6198</v>
      </c>
    </row>
    <row r="4583" spans="1:2" x14ac:dyDescent="0.2">
      <c r="A4583" s="171" t="s">
        <v>6200</v>
      </c>
      <c r="B4583" s="172" t="s">
        <v>6198</v>
      </c>
    </row>
    <row r="4584" spans="1:2" x14ac:dyDescent="0.2">
      <c r="A4584" s="171" t="s">
        <v>6201</v>
      </c>
      <c r="B4584" s="172" t="s">
        <v>6198</v>
      </c>
    </row>
    <row r="4585" spans="1:2" x14ac:dyDescent="0.2">
      <c r="A4585" s="171" t="s">
        <v>6202</v>
      </c>
      <c r="B4585" s="172" t="s">
        <v>6198</v>
      </c>
    </row>
    <row r="4586" spans="1:2" x14ac:dyDescent="0.2">
      <c r="A4586" s="171" t="s">
        <v>6203</v>
      </c>
      <c r="B4586" s="172" t="s">
        <v>6204</v>
      </c>
    </row>
    <row r="4587" spans="1:2" x14ac:dyDescent="0.2">
      <c r="A4587" s="171" t="s">
        <v>6203</v>
      </c>
      <c r="B4587" s="172" t="s">
        <v>6205</v>
      </c>
    </row>
    <row r="4588" spans="1:2" x14ac:dyDescent="0.2">
      <c r="A4588" s="171" t="s">
        <v>6203</v>
      </c>
      <c r="B4588" s="172" t="s">
        <v>6198</v>
      </c>
    </row>
    <row r="4589" spans="1:2" x14ac:dyDescent="0.2">
      <c r="A4589" s="171" t="s">
        <v>6206</v>
      </c>
      <c r="B4589" s="172" t="s">
        <v>6207</v>
      </c>
    </row>
    <row r="4590" spans="1:2" x14ac:dyDescent="0.2">
      <c r="A4590" s="171" t="s">
        <v>6208</v>
      </c>
      <c r="B4590" s="172" t="s">
        <v>6207</v>
      </c>
    </row>
    <row r="4591" spans="1:2" x14ac:dyDescent="0.2">
      <c r="A4591" s="171" t="s">
        <v>6209</v>
      </c>
      <c r="B4591" s="172" t="s">
        <v>6207</v>
      </c>
    </row>
    <row r="4592" spans="1:2" x14ac:dyDescent="0.2">
      <c r="A4592" s="171" t="s">
        <v>6210</v>
      </c>
      <c r="B4592" s="172" t="s">
        <v>6207</v>
      </c>
    </row>
    <row r="4593" spans="1:2" x14ac:dyDescent="0.2">
      <c r="A4593" s="171" t="s">
        <v>6211</v>
      </c>
      <c r="B4593" s="172" t="s">
        <v>6207</v>
      </c>
    </row>
    <row r="4594" spans="1:2" x14ac:dyDescent="0.2">
      <c r="A4594" s="171" t="s">
        <v>6212</v>
      </c>
      <c r="B4594" s="172" t="s">
        <v>6207</v>
      </c>
    </row>
    <row r="4595" spans="1:2" x14ac:dyDescent="0.2">
      <c r="A4595" s="171" t="s">
        <v>6213</v>
      </c>
      <c r="B4595" s="172" t="s">
        <v>6207</v>
      </c>
    </row>
    <row r="4596" spans="1:2" x14ac:dyDescent="0.2">
      <c r="A4596" s="171" t="s">
        <v>6214</v>
      </c>
      <c r="B4596" s="172" t="s">
        <v>6215</v>
      </c>
    </row>
    <row r="4597" spans="1:2" x14ac:dyDescent="0.2">
      <c r="A4597" s="171" t="s">
        <v>6216</v>
      </c>
      <c r="B4597" s="172" t="s">
        <v>6217</v>
      </c>
    </row>
    <row r="4598" spans="1:2" x14ac:dyDescent="0.2">
      <c r="A4598" s="171" t="s">
        <v>6216</v>
      </c>
      <c r="B4598" s="172" t="s">
        <v>6215</v>
      </c>
    </row>
    <row r="4599" spans="1:2" x14ac:dyDescent="0.2">
      <c r="A4599" s="171" t="s">
        <v>6216</v>
      </c>
      <c r="B4599" s="172" t="s">
        <v>6218</v>
      </c>
    </row>
    <row r="4600" spans="1:2" x14ac:dyDescent="0.2">
      <c r="A4600" s="171" t="s">
        <v>6219</v>
      </c>
      <c r="B4600" s="172" t="s">
        <v>6220</v>
      </c>
    </row>
    <row r="4601" spans="1:2" x14ac:dyDescent="0.2">
      <c r="A4601" s="171" t="s">
        <v>6221</v>
      </c>
      <c r="B4601" s="172" t="s">
        <v>6222</v>
      </c>
    </row>
    <row r="4602" spans="1:2" x14ac:dyDescent="0.2">
      <c r="A4602" s="171" t="s">
        <v>6221</v>
      </c>
      <c r="B4602" s="172" t="s">
        <v>6220</v>
      </c>
    </row>
    <row r="4603" spans="1:2" x14ac:dyDescent="0.2">
      <c r="A4603" s="171" t="s">
        <v>6223</v>
      </c>
      <c r="B4603" s="172" t="s">
        <v>6224</v>
      </c>
    </row>
    <row r="4604" spans="1:2" x14ac:dyDescent="0.2">
      <c r="A4604" s="171" t="s">
        <v>6225</v>
      </c>
      <c r="B4604" s="172" t="s">
        <v>6224</v>
      </c>
    </row>
    <row r="4605" spans="1:2" x14ac:dyDescent="0.2">
      <c r="A4605" s="171" t="s">
        <v>6226</v>
      </c>
      <c r="B4605" s="172" t="s">
        <v>6224</v>
      </c>
    </row>
    <row r="4606" spans="1:2" x14ac:dyDescent="0.2">
      <c r="A4606" s="171" t="s">
        <v>6227</v>
      </c>
      <c r="B4606" s="172" t="s">
        <v>6228</v>
      </c>
    </row>
    <row r="4607" spans="1:2" x14ac:dyDescent="0.2">
      <c r="A4607" s="171" t="s">
        <v>6229</v>
      </c>
      <c r="B4607" s="172" t="s">
        <v>6230</v>
      </c>
    </row>
    <row r="4608" spans="1:2" x14ac:dyDescent="0.2">
      <c r="A4608" s="171" t="s">
        <v>6231</v>
      </c>
      <c r="B4608" s="172" t="s">
        <v>6232</v>
      </c>
    </row>
    <row r="4609" spans="1:2" x14ac:dyDescent="0.2">
      <c r="A4609" s="171" t="s">
        <v>6233</v>
      </c>
      <c r="B4609" s="172" t="s">
        <v>6234</v>
      </c>
    </row>
    <row r="4610" spans="1:2" x14ac:dyDescent="0.2">
      <c r="A4610" s="171" t="s">
        <v>6235</v>
      </c>
      <c r="B4610" s="172" t="s">
        <v>6236</v>
      </c>
    </row>
    <row r="4611" spans="1:2" x14ac:dyDescent="0.2">
      <c r="A4611" s="171" t="s">
        <v>6237</v>
      </c>
      <c r="B4611" s="172" t="s">
        <v>6238</v>
      </c>
    </row>
    <row r="4612" spans="1:2" x14ac:dyDescent="0.2">
      <c r="A4612" s="171" t="s">
        <v>6239</v>
      </c>
      <c r="B4612" s="172" t="s">
        <v>6240</v>
      </c>
    </row>
    <row r="4613" spans="1:2" x14ac:dyDescent="0.2">
      <c r="A4613" s="171" t="s">
        <v>6241</v>
      </c>
      <c r="B4613" s="172" t="s">
        <v>6242</v>
      </c>
    </row>
    <row r="4614" spans="1:2" x14ac:dyDescent="0.2">
      <c r="A4614" s="171" t="s">
        <v>6243</v>
      </c>
      <c r="B4614" s="172" t="s">
        <v>6244</v>
      </c>
    </row>
    <row r="4615" spans="1:2" x14ac:dyDescent="0.2">
      <c r="A4615" s="171" t="s">
        <v>6245</v>
      </c>
      <c r="B4615" s="172" t="s">
        <v>6246</v>
      </c>
    </row>
    <row r="4616" spans="1:2" x14ac:dyDescent="0.2">
      <c r="A4616" s="171" t="s">
        <v>6247</v>
      </c>
      <c r="B4616" s="172" t="s">
        <v>6248</v>
      </c>
    </row>
    <row r="4617" spans="1:2" x14ac:dyDescent="0.2">
      <c r="A4617" s="171" t="s">
        <v>6249</v>
      </c>
      <c r="B4617" s="172" t="s">
        <v>6250</v>
      </c>
    </row>
    <row r="4618" spans="1:2" x14ac:dyDescent="0.2">
      <c r="A4618" s="171" t="s">
        <v>6251</v>
      </c>
      <c r="B4618" s="172" t="s">
        <v>6252</v>
      </c>
    </row>
    <row r="4619" spans="1:2" x14ac:dyDescent="0.2">
      <c r="A4619" s="171" t="s">
        <v>6253</v>
      </c>
      <c r="B4619" s="172" t="s">
        <v>6254</v>
      </c>
    </row>
    <row r="4620" spans="1:2" x14ac:dyDescent="0.2">
      <c r="A4620" s="171" t="s">
        <v>6255</v>
      </c>
      <c r="B4620" s="172" t="s">
        <v>6254</v>
      </c>
    </row>
    <row r="4621" spans="1:2" x14ac:dyDescent="0.2">
      <c r="A4621" s="171" t="s">
        <v>6256</v>
      </c>
      <c r="B4621" s="172" t="s">
        <v>6254</v>
      </c>
    </row>
    <row r="4622" spans="1:2" x14ac:dyDescent="0.2">
      <c r="A4622" s="171" t="s">
        <v>6257</v>
      </c>
      <c r="B4622" s="172" t="s">
        <v>6254</v>
      </c>
    </row>
    <row r="4623" spans="1:2" x14ac:dyDescent="0.2">
      <c r="A4623" s="171" t="s">
        <v>6258</v>
      </c>
      <c r="B4623" s="172" t="s">
        <v>6254</v>
      </c>
    </row>
    <row r="4624" spans="1:2" x14ac:dyDescent="0.2">
      <c r="A4624" s="171" t="s">
        <v>6259</v>
      </c>
      <c r="B4624" s="172" t="s">
        <v>6254</v>
      </c>
    </row>
    <row r="4625" spans="1:2" x14ac:dyDescent="0.2">
      <c r="A4625" s="171" t="s">
        <v>6260</v>
      </c>
      <c r="B4625" s="172" t="s">
        <v>6254</v>
      </c>
    </row>
    <row r="4626" spans="1:2" x14ac:dyDescent="0.2">
      <c r="A4626" s="171" t="s">
        <v>6261</v>
      </c>
      <c r="B4626" s="172" t="s">
        <v>6254</v>
      </c>
    </row>
    <row r="4627" spans="1:2" x14ac:dyDescent="0.2">
      <c r="A4627" s="171" t="s">
        <v>6262</v>
      </c>
      <c r="B4627" s="172" t="s">
        <v>6254</v>
      </c>
    </row>
    <row r="4628" spans="1:2" x14ac:dyDescent="0.2">
      <c r="A4628" s="171" t="s">
        <v>6263</v>
      </c>
      <c r="B4628" s="172" t="s">
        <v>6254</v>
      </c>
    </row>
    <row r="4629" spans="1:2" x14ac:dyDescent="0.2">
      <c r="A4629" s="171" t="s">
        <v>6264</v>
      </c>
      <c r="B4629" s="172" t="s">
        <v>6254</v>
      </c>
    </row>
    <row r="4630" spans="1:2" x14ac:dyDescent="0.2">
      <c r="A4630" s="171" t="s">
        <v>6265</v>
      </c>
      <c r="B4630" s="172" t="s">
        <v>6254</v>
      </c>
    </row>
    <row r="4631" spans="1:2" x14ac:dyDescent="0.2">
      <c r="A4631" s="171" t="s">
        <v>6266</v>
      </c>
      <c r="B4631" s="172" t="s">
        <v>6254</v>
      </c>
    </row>
    <row r="4632" spans="1:2" x14ac:dyDescent="0.2">
      <c r="A4632" s="171" t="s">
        <v>6267</v>
      </c>
      <c r="B4632" s="172" t="s">
        <v>6268</v>
      </c>
    </row>
    <row r="4633" spans="1:2" x14ac:dyDescent="0.2">
      <c r="A4633" s="171" t="s">
        <v>6269</v>
      </c>
      <c r="B4633" s="172" t="s">
        <v>6268</v>
      </c>
    </row>
    <row r="4634" spans="1:2" x14ac:dyDescent="0.2">
      <c r="A4634" s="171" t="s">
        <v>6270</v>
      </c>
      <c r="B4634" s="172" t="s">
        <v>6268</v>
      </c>
    </row>
    <row r="4635" spans="1:2" x14ac:dyDescent="0.2">
      <c r="A4635" s="171" t="s">
        <v>6271</v>
      </c>
      <c r="B4635" s="172" t="s">
        <v>6268</v>
      </c>
    </row>
    <row r="4636" spans="1:2" x14ac:dyDescent="0.2">
      <c r="A4636" s="171" t="s">
        <v>6272</v>
      </c>
      <c r="B4636" s="172" t="s">
        <v>6273</v>
      </c>
    </row>
    <row r="4637" spans="1:2" x14ac:dyDescent="0.2">
      <c r="A4637" s="171" t="s">
        <v>6274</v>
      </c>
      <c r="B4637" s="172" t="s">
        <v>6273</v>
      </c>
    </row>
    <row r="4638" spans="1:2" x14ac:dyDescent="0.2">
      <c r="A4638" s="171" t="s">
        <v>6274</v>
      </c>
      <c r="B4638" s="172" t="s">
        <v>6275</v>
      </c>
    </row>
    <row r="4639" spans="1:2" x14ac:dyDescent="0.2">
      <c r="A4639" s="171" t="s">
        <v>6276</v>
      </c>
      <c r="B4639" s="172" t="s">
        <v>6277</v>
      </c>
    </row>
    <row r="4640" spans="1:2" x14ac:dyDescent="0.2">
      <c r="A4640" s="171" t="s">
        <v>6278</v>
      </c>
      <c r="B4640" s="172" t="s">
        <v>6277</v>
      </c>
    </row>
    <row r="4641" spans="1:2" x14ac:dyDescent="0.2">
      <c r="A4641" s="171" t="s">
        <v>6279</v>
      </c>
      <c r="B4641" s="172" t="s">
        <v>6280</v>
      </c>
    </row>
    <row r="4642" spans="1:2" x14ac:dyDescent="0.2">
      <c r="A4642" s="171" t="s">
        <v>6281</v>
      </c>
      <c r="B4642" s="172" t="s">
        <v>6280</v>
      </c>
    </row>
    <row r="4643" spans="1:2" x14ac:dyDescent="0.2">
      <c r="A4643" s="171" t="s">
        <v>6281</v>
      </c>
      <c r="B4643" s="172" t="s">
        <v>6282</v>
      </c>
    </row>
    <row r="4644" spans="1:2" x14ac:dyDescent="0.2">
      <c r="A4644" s="171" t="s">
        <v>6283</v>
      </c>
      <c r="B4644" s="172" t="s">
        <v>6284</v>
      </c>
    </row>
    <row r="4645" spans="1:2" x14ac:dyDescent="0.2">
      <c r="A4645" s="171" t="s">
        <v>6285</v>
      </c>
      <c r="B4645" s="172" t="s">
        <v>6286</v>
      </c>
    </row>
    <row r="4646" spans="1:2" x14ac:dyDescent="0.2">
      <c r="A4646" s="171" t="s">
        <v>6287</v>
      </c>
      <c r="B4646" s="172" t="s">
        <v>6288</v>
      </c>
    </row>
    <row r="4647" spans="1:2" x14ac:dyDescent="0.2">
      <c r="A4647" s="171" t="s">
        <v>6287</v>
      </c>
      <c r="B4647" s="172" t="s">
        <v>6286</v>
      </c>
    </row>
    <row r="4648" spans="1:2" x14ac:dyDescent="0.2">
      <c r="A4648" s="171" t="s">
        <v>6289</v>
      </c>
      <c r="B4648" s="172" t="s">
        <v>6290</v>
      </c>
    </row>
    <row r="4649" spans="1:2" x14ac:dyDescent="0.2">
      <c r="A4649" s="171" t="s">
        <v>6291</v>
      </c>
      <c r="B4649" s="172" t="s">
        <v>6292</v>
      </c>
    </row>
    <row r="4650" spans="1:2" x14ac:dyDescent="0.2">
      <c r="A4650" s="171" t="s">
        <v>6293</v>
      </c>
      <c r="B4650" s="172" t="s">
        <v>6294</v>
      </c>
    </row>
    <row r="4651" spans="1:2" x14ac:dyDescent="0.2">
      <c r="A4651" s="171" t="s">
        <v>6295</v>
      </c>
      <c r="B4651" s="172" t="s">
        <v>6296</v>
      </c>
    </row>
    <row r="4652" spans="1:2" x14ac:dyDescent="0.2">
      <c r="A4652" s="171" t="s">
        <v>6297</v>
      </c>
      <c r="B4652" s="172" t="s">
        <v>6298</v>
      </c>
    </row>
    <row r="4653" spans="1:2" x14ac:dyDescent="0.2">
      <c r="A4653" s="171" t="s">
        <v>6299</v>
      </c>
      <c r="B4653" s="172" t="s">
        <v>3024</v>
      </c>
    </row>
    <row r="4654" spans="1:2" x14ac:dyDescent="0.2">
      <c r="A4654" s="171" t="s">
        <v>6300</v>
      </c>
      <c r="B4654" s="172" t="s">
        <v>335</v>
      </c>
    </row>
    <row r="4655" spans="1:2" x14ac:dyDescent="0.2">
      <c r="A4655" s="171" t="s">
        <v>6301</v>
      </c>
      <c r="B4655" s="172" t="s">
        <v>6302</v>
      </c>
    </row>
    <row r="4656" spans="1:2" x14ac:dyDescent="0.2">
      <c r="A4656" s="171" t="s">
        <v>6303</v>
      </c>
      <c r="B4656" s="172" t="s">
        <v>6304</v>
      </c>
    </row>
    <row r="4657" spans="1:2" x14ac:dyDescent="0.2">
      <c r="A4657" s="171" t="s">
        <v>6305</v>
      </c>
      <c r="B4657" s="172" t="s">
        <v>6306</v>
      </c>
    </row>
    <row r="4658" spans="1:2" x14ac:dyDescent="0.2">
      <c r="A4658" s="171" t="s">
        <v>6305</v>
      </c>
      <c r="B4658" s="172" t="s">
        <v>6307</v>
      </c>
    </row>
    <row r="4659" spans="1:2" x14ac:dyDescent="0.2">
      <c r="A4659" s="171" t="s">
        <v>6308</v>
      </c>
      <c r="B4659" s="172" t="s">
        <v>6309</v>
      </c>
    </row>
    <row r="4660" spans="1:2" x14ac:dyDescent="0.2">
      <c r="A4660" s="171" t="s">
        <v>6310</v>
      </c>
      <c r="B4660" s="172" t="s">
        <v>6311</v>
      </c>
    </row>
    <row r="4661" spans="1:2" x14ac:dyDescent="0.2">
      <c r="A4661" s="171" t="s">
        <v>6312</v>
      </c>
      <c r="B4661" s="172" t="s">
        <v>6313</v>
      </c>
    </row>
    <row r="4662" spans="1:2" x14ac:dyDescent="0.2">
      <c r="A4662" s="171" t="s">
        <v>6314</v>
      </c>
      <c r="B4662" s="172" t="s">
        <v>6315</v>
      </c>
    </row>
    <row r="4663" spans="1:2" x14ac:dyDescent="0.2">
      <c r="A4663" s="171" t="s">
        <v>6316</v>
      </c>
      <c r="B4663" s="172" t="s">
        <v>6317</v>
      </c>
    </row>
    <row r="4664" spans="1:2" x14ac:dyDescent="0.2">
      <c r="A4664" s="171" t="s">
        <v>6318</v>
      </c>
      <c r="B4664" s="172" t="s">
        <v>6319</v>
      </c>
    </row>
    <row r="4665" spans="1:2" x14ac:dyDescent="0.2">
      <c r="A4665" s="171" t="s">
        <v>6320</v>
      </c>
      <c r="B4665" s="172" t="s">
        <v>6321</v>
      </c>
    </row>
    <row r="4666" spans="1:2" x14ac:dyDescent="0.2">
      <c r="A4666" s="171" t="s">
        <v>6322</v>
      </c>
      <c r="B4666" s="172" t="s">
        <v>3501</v>
      </c>
    </row>
    <row r="4667" spans="1:2" x14ac:dyDescent="0.2">
      <c r="A4667" s="171" t="s">
        <v>6323</v>
      </c>
      <c r="B4667" s="172" t="s">
        <v>6324</v>
      </c>
    </row>
    <row r="4668" spans="1:2" x14ac:dyDescent="0.2">
      <c r="A4668" s="171" t="s">
        <v>6325</v>
      </c>
      <c r="B4668" s="172" t="s">
        <v>6326</v>
      </c>
    </row>
    <row r="4669" spans="1:2" x14ac:dyDescent="0.2">
      <c r="A4669" s="171" t="s">
        <v>6327</v>
      </c>
      <c r="B4669" s="172" t="s">
        <v>6328</v>
      </c>
    </row>
    <row r="4670" spans="1:2" x14ac:dyDescent="0.2">
      <c r="A4670" s="171" t="s">
        <v>6327</v>
      </c>
      <c r="B4670" s="172" t="s">
        <v>6329</v>
      </c>
    </row>
    <row r="4671" spans="1:2" x14ac:dyDescent="0.2">
      <c r="A4671" s="171" t="s">
        <v>6327</v>
      </c>
      <c r="B4671" s="172" t="s">
        <v>6330</v>
      </c>
    </row>
    <row r="4672" spans="1:2" x14ac:dyDescent="0.2">
      <c r="A4672" s="171" t="s">
        <v>6331</v>
      </c>
      <c r="B4672" s="172" t="s">
        <v>6332</v>
      </c>
    </row>
    <row r="4673" spans="1:2" x14ac:dyDescent="0.2">
      <c r="A4673" s="171" t="s">
        <v>6333</v>
      </c>
      <c r="B4673" s="172" t="s">
        <v>6334</v>
      </c>
    </row>
    <row r="4674" spans="1:2" x14ac:dyDescent="0.2">
      <c r="A4674" s="171" t="s">
        <v>6335</v>
      </c>
      <c r="B4674" s="172" t="s">
        <v>6336</v>
      </c>
    </row>
    <row r="4675" spans="1:2" x14ac:dyDescent="0.2">
      <c r="A4675" s="171" t="s">
        <v>6337</v>
      </c>
      <c r="B4675" s="172" t="s">
        <v>6338</v>
      </c>
    </row>
    <row r="4676" spans="1:2" x14ac:dyDescent="0.2">
      <c r="A4676" s="171" t="s">
        <v>6339</v>
      </c>
      <c r="B4676" s="172" t="s">
        <v>6338</v>
      </c>
    </row>
    <row r="4677" spans="1:2" x14ac:dyDescent="0.2">
      <c r="A4677" s="171" t="s">
        <v>6340</v>
      </c>
      <c r="B4677" s="172" t="s">
        <v>6338</v>
      </c>
    </row>
    <row r="4678" spans="1:2" x14ac:dyDescent="0.2">
      <c r="A4678" s="171" t="s">
        <v>6341</v>
      </c>
      <c r="B4678" s="172" t="s">
        <v>6338</v>
      </c>
    </row>
    <row r="4679" spans="1:2" x14ac:dyDescent="0.2">
      <c r="A4679" s="171" t="s">
        <v>6342</v>
      </c>
      <c r="B4679" s="172" t="s">
        <v>6343</v>
      </c>
    </row>
    <row r="4680" spans="1:2" x14ac:dyDescent="0.2">
      <c r="A4680" s="171" t="s">
        <v>6344</v>
      </c>
      <c r="B4680" s="172" t="s">
        <v>6343</v>
      </c>
    </row>
    <row r="4681" spans="1:2" x14ac:dyDescent="0.2">
      <c r="A4681" s="171" t="s">
        <v>6345</v>
      </c>
      <c r="B4681" s="172" t="s">
        <v>6346</v>
      </c>
    </row>
    <row r="4682" spans="1:2" x14ac:dyDescent="0.2">
      <c r="A4682" s="171" t="s">
        <v>6347</v>
      </c>
      <c r="B4682" s="172" t="s">
        <v>6346</v>
      </c>
    </row>
    <row r="4683" spans="1:2" x14ac:dyDescent="0.2">
      <c r="A4683" s="171" t="s">
        <v>6348</v>
      </c>
      <c r="B4683" s="172" t="s">
        <v>6346</v>
      </c>
    </row>
    <row r="4684" spans="1:2" x14ac:dyDescent="0.2">
      <c r="A4684" s="171" t="s">
        <v>6349</v>
      </c>
      <c r="B4684" s="172" t="s">
        <v>6350</v>
      </c>
    </row>
    <row r="4685" spans="1:2" x14ac:dyDescent="0.2">
      <c r="A4685" s="171" t="s">
        <v>6351</v>
      </c>
      <c r="B4685" s="172" t="s">
        <v>6350</v>
      </c>
    </row>
    <row r="4686" spans="1:2" x14ac:dyDescent="0.2">
      <c r="A4686" s="171" t="s">
        <v>6352</v>
      </c>
      <c r="B4686" s="172" t="s">
        <v>6353</v>
      </c>
    </row>
    <row r="4687" spans="1:2" x14ac:dyDescent="0.2">
      <c r="A4687" s="171" t="s">
        <v>6354</v>
      </c>
      <c r="B4687" s="172" t="s">
        <v>6355</v>
      </c>
    </row>
    <row r="4688" spans="1:2" x14ac:dyDescent="0.2">
      <c r="A4688" s="171" t="s">
        <v>6356</v>
      </c>
      <c r="B4688" s="172" t="s">
        <v>6355</v>
      </c>
    </row>
    <row r="4689" spans="1:2" x14ac:dyDescent="0.2">
      <c r="A4689" s="171" t="s">
        <v>6357</v>
      </c>
      <c r="B4689" s="172" t="s">
        <v>6355</v>
      </c>
    </row>
    <row r="4690" spans="1:2" x14ac:dyDescent="0.2">
      <c r="A4690" s="171" t="s">
        <v>6358</v>
      </c>
      <c r="B4690" s="172" t="s">
        <v>6359</v>
      </c>
    </row>
    <row r="4691" spans="1:2" x14ac:dyDescent="0.2">
      <c r="A4691" s="171" t="s">
        <v>6360</v>
      </c>
      <c r="B4691" s="172" t="s">
        <v>6361</v>
      </c>
    </row>
    <row r="4692" spans="1:2" x14ac:dyDescent="0.2">
      <c r="A4692" s="171" t="s">
        <v>6362</v>
      </c>
      <c r="B4692" s="172" t="s">
        <v>6363</v>
      </c>
    </row>
    <row r="4693" spans="1:2" x14ac:dyDescent="0.2">
      <c r="A4693" s="171" t="s">
        <v>6364</v>
      </c>
      <c r="B4693" s="172" t="s">
        <v>6363</v>
      </c>
    </row>
    <row r="4694" spans="1:2" x14ac:dyDescent="0.2">
      <c r="A4694" s="171" t="s">
        <v>6365</v>
      </c>
      <c r="B4694" s="172" t="s">
        <v>6363</v>
      </c>
    </row>
    <row r="4695" spans="1:2" x14ac:dyDescent="0.2">
      <c r="A4695" s="171" t="s">
        <v>6366</v>
      </c>
      <c r="B4695" s="172" t="s">
        <v>6363</v>
      </c>
    </row>
    <row r="4696" spans="1:2" x14ac:dyDescent="0.2">
      <c r="A4696" s="171" t="s">
        <v>6367</v>
      </c>
      <c r="B4696" s="172" t="s">
        <v>6368</v>
      </c>
    </row>
    <row r="4697" spans="1:2" x14ac:dyDescent="0.2">
      <c r="A4697" s="171" t="s">
        <v>6369</v>
      </c>
      <c r="B4697" s="172" t="s">
        <v>6368</v>
      </c>
    </row>
    <row r="4698" spans="1:2" x14ac:dyDescent="0.2">
      <c r="A4698" s="171" t="s">
        <v>6370</v>
      </c>
      <c r="B4698" s="172" t="s">
        <v>6368</v>
      </c>
    </row>
    <row r="4699" spans="1:2" x14ac:dyDescent="0.2">
      <c r="A4699" s="171" t="s">
        <v>6371</v>
      </c>
      <c r="B4699" s="172" t="s">
        <v>6368</v>
      </c>
    </row>
    <row r="4700" spans="1:2" x14ac:dyDescent="0.2">
      <c r="A4700" s="171" t="s">
        <v>6372</v>
      </c>
      <c r="B4700" s="172" t="s">
        <v>6368</v>
      </c>
    </row>
    <row r="4701" spans="1:2" x14ac:dyDescent="0.2">
      <c r="A4701" s="171" t="s">
        <v>6373</v>
      </c>
      <c r="B4701" s="172" t="s">
        <v>6368</v>
      </c>
    </row>
    <row r="4702" spans="1:2" x14ac:dyDescent="0.2">
      <c r="A4702" s="171" t="s">
        <v>6374</v>
      </c>
      <c r="B4702" s="172" t="s">
        <v>6368</v>
      </c>
    </row>
    <row r="4703" spans="1:2" x14ac:dyDescent="0.2">
      <c r="A4703" s="171" t="s">
        <v>6375</v>
      </c>
      <c r="B4703" s="172" t="s">
        <v>6368</v>
      </c>
    </row>
    <row r="4704" spans="1:2" x14ac:dyDescent="0.2">
      <c r="A4704" s="171" t="s">
        <v>6376</v>
      </c>
      <c r="B4704" s="172" t="s">
        <v>6368</v>
      </c>
    </row>
    <row r="4705" spans="1:2" x14ac:dyDescent="0.2">
      <c r="A4705" s="171" t="s">
        <v>6377</v>
      </c>
      <c r="B4705" s="172" t="s">
        <v>6368</v>
      </c>
    </row>
    <row r="4706" spans="1:2" x14ac:dyDescent="0.2">
      <c r="A4706" s="171" t="s">
        <v>6378</v>
      </c>
      <c r="B4706" s="172" t="s">
        <v>6368</v>
      </c>
    </row>
    <row r="4707" spans="1:2" x14ac:dyDescent="0.2">
      <c r="A4707" s="171" t="s">
        <v>6379</v>
      </c>
      <c r="B4707" s="172" t="s">
        <v>6368</v>
      </c>
    </row>
    <row r="4708" spans="1:2" x14ac:dyDescent="0.2">
      <c r="A4708" s="171" t="s">
        <v>6380</v>
      </c>
      <c r="B4708" s="172" t="s">
        <v>6368</v>
      </c>
    </row>
    <row r="4709" spans="1:2" x14ac:dyDescent="0.2">
      <c r="A4709" s="171" t="s">
        <v>6381</v>
      </c>
      <c r="B4709" s="172" t="s">
        <v>6382</v>
      </c>
    </row>
    <row r="4710" spans="1:2" x14ac:dyDescent="0.2">
      <c r="A4710" s="171" t="s">
        <v>6383</v>
      </c>
      <c r="B4710" s="172" t="s">
        <v>6382</v>
      </c>
    </row>
    <row r="4711" spans="1:2" x14ac:dyDescent="0.2">
      <c r="A4711" s="171" t="s">
        <v>6384</v>
      </c>
      <c r="B4711" s="172" t="s">
        <v>6382</v>
      </c>
    </row>
    <row r="4712" spans="1:2" x14ac:dyDescent="0.2">
      <c r="A4712" s="171" t="s">
        <v>6385</v>
      </c>
      <c r="B4712" s="172" t="s">
        <v>6382</v>
      </c>
    </row>
    <row r="4713" spans="1:2" x14ac:dyDescent="0.2">
      <c r="A4713" s="171" t="s">
        <v>6386</v>
      </c>
      <c r="B4713" s="172" t="s">
        <v>6387</v>
      </c>
    </row>
    <row r="4714" spans="1:2" x14ac:dyDescent="0.2">
      <c r="A4714" s="171" t="s">
        <v>6388</v>
      </c>
      <c r="B4714" s="172" t="s">
        <v>6387</v>
      </c>
    </row>
    <row r="4715" spans="1:2" x14ac:dyDescent="0.2">
      <c r="A4715" s="171" t="s">
        <v>6389</v>
      </c>
      <c r="B4715" s="172" t="s">
        <v>6387</v>
      </c>
    </row>
    <row r="4716" spans="1:2" x14ac:dyDescent="0.2">
      <c r="A4716" s="171" t="s">
        <v>6390</v>
      </c>
      <c r="B4716" s="172" t="s">
        <v>6387</v>
      </c>
    </row>
    <row r="4717" spans="1:2" x14ac:dyDescent="0.2">
      <c r="A4717" s="171" t="s">
        <v>6390</v>
      </c>
      <c r="B4717" s="172" t="s">
        <v>6391</v>
      </c>
    </row>
    <row r="4718" spans="1:2" x14ac:dyDescent="0.2">
      <c r="A4718" s="171" t="s">
        <v>6392</v>
      </c>
      <c r="B4718" s="172" t="s">
        <v>6393</v>
      </c>
    </row>
    <row r="4719" spans="1:2" x14ac:dyDescent="0.2">
      <c r="A4719" s="171" t="s">
        <v>6394</v>
      </c>
      <c r="B4719" s="172" t="s">
        <v>6393</v>
      </c>
    </row>
    <row r="4720" spans="1:2" x14ac:dyDescent="0.2">
      <c r="A4720" s="171" t="s">
        <v>6395</v>
      </c>
      <c r="B4720" s="172" t="s">
        <v>6393</v>
      </c>
    </row>
    <row r="4721" spans="1:2" x14ac:dyDescent="0.2">
      <c r="A4721" s="171" t="s">
        <v>6396</v>
      </c>
      <c r="B4721" s="172" t="s">
        <v>6397</v>
      </c>
    </row>
    <row r="4722" spans="1:2" x14ac:dyDescent="0.2">
      <c r="A4722" s="171" t="s">
        <v>6398</v>
      </c>
      <c r="B4722" s="172" t="s">
        <v>6397</v>
      </c>
    </row>
    <row r="4723" spans="1:2" x14ac:dyDescent="0.2">
      <c r="A4723" s="171" t="s">
        <v>6399</v>
      </c>
      <c r="B4723" s="172" t="s">
        <v>6397</v>
      </c>
    </row>
    <row r="4724" spans="1:2" x14ac:dyDescent="0.2">
      <c r="A4724" s="171" t="s">
        <v>6400</v>
      </c>
      <c r="B4724" s="172" t="s">
        <v>6401</v>
      </c>
    </row>
    <row r="4725" spans="1:2" x14ac:dyDescent="0.2">
      <c r="A4725" s="171" t="s">
        <v>6402</v>
      </c>
      <c r="B4725" s="172" t="s">
        <v>6401</v>
      </c>
    </row>
    <row r="4726" spans="1:2" x14ac:dyDescent="0.2">
      <c r="A4726" s="171" t="s">
        <v>6403</v>
      </c>
      <c r="B4726" s="172" t="s">
        <v>6401</v>
      </c>
    </row>
    <row r="4727" spans="1:2" x14ac:dyDescent="0.2">
      <c r="A4727" s="171" t="s">
        <v>6404</v>
      </c>
      <c r="B4727" s="172" t="s">
        <v>6405</v>
      </c>
    </row>
    <row r="4728" spans="1:2" x14ac:dyDescent="0.2">
      <c r="A4728" s="171" t="s">
        <v>6406</v>
      </c>
      <c r="B4728" s="172" t="s">
        <v>6405</v>
      </c>
    </row>
    <row r="4729" spans="1:2" x14ac:dyDescent="0.2">
      <c r="A4729" s="171" t="s">
        <v>6407</v>
      </c>
      <c r="B4729" s="172" t="s">
        <v>6405</v>
      </c>
    </row>
    <row r="4730" spans="1:2" x14ac:dyDescent="0.2">
      <c r="A4730" s="171" t="s">
        <v>6407</v>
      </c>
      <c r="B4730" s="172" t="s">
        <v>6408</v>
      </c>
    </row>
    <row r="4731" spans="1:2" x14ac:dyDescent="0.2">
      <c r="A4731" s="171" t="s">
        <v>6407</v>
      </c>
      <c r="B4731" s="172" t="s">
        <v>6409</v>
      </c>
    </row>
    <row r="4732" spans="1:2" x14ac:dyDescent="0.2">
      <c r="A4732" s="171" t="s">
        <v>6407</v>
      </c>
      <c r="B4732" s="172" t="s">
        <v>6410</v>
      </c>
    </row>
    <row r="4733" spans="1:2" x14ac:dyDescent="0.2">
      <c r="A4733" s="171" t="s">
        <v>6407</v>
      </c>
      <c r="B4733" s="172" t="s">
        <v>6411</v>
      </c>
    </row>
    <row r="4734" spans="1:2" x14ac:dyDescent="0.2">
      <c r="A4734" s="171" t="s">
        <v>6412</v>
      </c>
      <c r="B4734" s="172" t="s">
        <v>1370</v>
      </c>
    </row>
    <row r="4735" spans="1:2" x14ac:dyDescent="0.2">
      <c r="A4735" s="171" t="s">
        <v>6413</v>
      </c>
      <c r="B4735" s="172" t="s">
        <v>6414</v>
      </c>
    </row>
    <row r="4736" spans="1:2" x14ac:dyDescent="0.2">
      <c r="A4736" s="171" t="s">
        <v>6415</v>
      </c>
      <c r="B4736" s="172" t="s">
        <v>6414</v>
      </c>
    </row>
    <row r="4737" spans="1:2" x14ac:dyDescent="0.2">
      <c r="A4737" s="171" t="s">
        <v>6416</v>
      </c>
      <c r="B4737" s="172" t="s">
        <v>2580</v>
      </c>
    </row>
    <row r="4738" spans="1:2" x14ac:dyDescent="0.2">
      <c r="A4738" s="171" t="s">
        <v>6417</v>
      </c>
      <c r="B4738" s="172" t="s">
        <v>2580</v>
      </c>
    </row>
    <row r="4739" spans="1:2" x14ac:dyDescent="0.2">
      <c r="A4739" s="171" t="s">
        <v>6418</v>
      </c>
      <c r="B4739" s="172" t="s">
        <v>2580</v>
      </c>
    </row>
    <row r="4740" spans="1:2" x14ac:dyDescent="0.2">
      <c r="A4740" s="171" t="s">
        <v>6419</v>
      </c>
      <c r="B4740" s="172" t="s">
        <v>6420</v>
      </c>
    </row>
    <row r="4741" spans="1:2" x14ac:dyDescent="0.2">
      <c r="A4741" s="171" t="s">
        <v>6421</v>
      </c>
      <c r="B4741" s="172" t="s">
        <v>6420</v>
      </c>
    </row>
    <row r="4742" spans="1:2" x14ac:dyDescent="0.2">
      <c r="A4742" s="171" t="s">
        <v>6422</v>
      </c>
      <c r="B4742" s="172" t="s">
        <v>2207</v>
      </c>
    </row>
    <row r="4743" spans="1:2" x14ac:dyDescent="0.2">
      <c r="A4743" s="171" t="s">
        <v>6422</v>
      </c>
      <c r="B4743" s="172" t="s">
        <v>6420</v>
      </c>
    </row>
    <row r="4744" spans="1:2" x14ac:dyDescent="0.2">
      <c r="A4744" s="171" t="s">
        <v>6423</v>
      </c>
      <c r="B4744" s="172" t="s">
        <v>6424</v>
      </c>
    </row>
    <row r="4745" spans="1:2" x14ac:dyDescent="0.2">
      <c r="A4745" s="171" t="s">
        <v>6425</v>
      </c>
      <c r="B4745" s="172" t="s">
        <v>6424</v>
      </c>
    </row>
    <row r="4746" spans="1:2" x14ac:dyDescent="0.2">
      <c r="A4746" s="171" t="s">
        <v>6426</v>
      </c>
      <c r="B4746" s="172" t="s">
        <v>6424</v>
      </c>
    </row>
    <row r="4747" spans="1:2" x14ac:dyDescent="0.2">
      <c r="A4747" s="171" t="s">
        <v>6427</v>
      </c>
      <c r="B4747" s="172" t="s">
        <v>6428</v>
      </c>
    </row>
    <row r="4748" spans="1:2" x14ac:dyDescent="0.2">
      <c r="A4748" s="171" t="s">
        <v>6429</v>
      </c>
      <c r="B4748" s="172" t="s">
        <v>6430</v>
      </c>
    </row>
    <row r="4749" spans="1:2" x14ac:dyDescent="0.2">
      <c r="A4749" s="171" t="s">
        <v>6429</v>
      </c>
      <c r="B4749" s="172" t="s">
        <v>6428</v>
      </c>
    </row>
    <row r="4750" spans="1:2" x14ac:dyDescent="0.2">
      <c r="A4750" s="171" t="s">
        <v>6431</v>
      </c>
      <c r="B4750" s="172" t="s">
        <v>6432</v>
      </c>
    </row>
    <row r="4751" spans="1:2" x14ac:dyDescent="0.2">
      <c r="A4751" s="171" t="s">
        <v>6433</v>
      </c>
      <c r="B4751" s="172" t="s">
        <v>6434</v>
      </c>
    </row>
    <row r="4752" spans="1:2" x14ac:dyDescent="0.2">
      <c r="A4752" s="171" t="s">
        <v>6435</v>
      </c>
      <c r="B4752" s="172" t="s">
        <v>6436</v>
      </c>
    </row>
    <row r="4753" spans="1:2" x14ac:dyDescent="0.2">
      <c r="A4753" s="171" t="s">
        <v>6437</v>
      </c>
      <c r="B4753" s="172" t="s">
        <v>6438</v>
      </c>
    </row>
    <row r="4754" spans="1:2" x14ac:dyDescent="0.2">
      <c r="A4754" s="171" t="s">
        <v>6439</v>
      </c>
      <c r="B4754" s="172" t="s">
        <v>6440</v>
      </c>
    </row>
    <row r="4755" spans="1:2" x14ac:dyDescent="0.2">
      <c r="A4755" s="171" t="s">
        <v>6441</v>
      </c>
      <c r="B4755" s="172" t="s">
        <v>6442</v>
      </c>
    </row>
    <row r="4756" spans="1:2" x14ac:dyDescent="0.2">
      <c r="A4756" s="171" t="s">
        <v>6443</v>
      </c>
      <c r="B4756" s="172" t="s">
        <v>6444</v>
      </c>
    </row>
    <row r="4757" spans="1:2" x14ac:dyDescent="0.2">
      <c r="A4757" s="171" t="s">
        <v>6445</v>
      </c>
      <c r="B4757" s="172" t="s">
        <v>6446</v>
      </c>
    </row>
    <row r="4758" spans="1:2" x14ac:dyDescent="0.2">
      <c r="A4758" s="171" t="s">
        <v>6447</v>
      </c>
      <c r="B4758" s="172" t="s">
        <v>6448</v>
      </c>
    </row>
    <row r="4759" spans="1:2" x14ac:dyDescent="0.2">
      <c r="A4759" s="171" t="s">
        <v>6449</v>
      </c>
      <c r="B4759" s="172" t="s">
        <v>6450</v>
      </c>
    </row>
    <row r="4760" spans="1:2" x14ac:dyDescent="0.2">
      <c r="A4760" s="171" t="s">
        <v>6451</v>
      </c>
      <c r="B4760" s="172" t="s">
        <v>6452</v>
      </c>
    </row>
    <row r="4761" spans="1:2" x14ac:dyDescent="0.2">
      <c r="A4761" s="171" t="s">
        <v>6453</v>
      </c>
      <c r="B4761" s="172" t="s">
        <v>6454</v>
      </c>
    </row>
    <row r="4762" spans="1:2" x14ac:dyDescent="0.2">
      <c r="A4762" s="171" t="s">
        <v>6455</v>
      </c>
      <c r="B4762" s="172" t="s">
        <v>6456</v>
      </c>
    </row>
    <row r="4763" spans="1:2" x14ac:dyDescent="0.2">
      <c r="A4763" s="171" t="s">
        <v>6457</v>
      </c>
      <c r="B4763" s="172" t="s">
        <v>6458</v>
      </c>
    </row>
    <row r="4764" spans="1:2" x14ac:dyDescent="0.2">
      <c r="A4764" s="171" t="s">
        <v>6459</v>
      </c>
      <c r="B4764" s="172" t="s">
        <v>6460</v>
      </c>
    </row>
    <row r="4765" spans="1:2" x14ac:dyDescent="0.2">
      <c r="A4765" s="171" t="s">
        <v>6461</v>
      </c>
      <c r="B4765" s="172" t="s">
        <v>6462</v>
      </c>
    </row>
    <row r="4766" spans="1:2" x14ac:dyDescent="0.2">
      <c r="A4766" s="171" t="s">
        <v>6463</v>
      </c>
      <c r="B4766" s="172" t="s">
        <v>6464</v>
      </c>
    </row>
    <row r="4767" spans="1:2" x14ac:dyDescent="0.2">
      <c r="A4767" s="171" t="s">
        <v>6463</v>
      </c>
      <c r="B4767" s="172" t="s">
        <v>6465</v>
      </c>
    </row>
    <row r="4768" spans="1:2" x14ac:dyDescent="0.2">
      <c r="A4768" s="171" t="s">
        <v>6463</v>
      </c>
      <c r="B4768" s="172" t="s">
        <v>6466</v>
      </c>
    </row>
    <row r="4769" spans="1:2" x14ac:dyDescent="0.2">
      <c r="A4769" s="171" t="s">
        <v>6467</v>
      </c>
      <c r="B4769" s="172" t="s">
        <v>6468</v>
      </c>
    </row>
    <row r="4770" spans="1:2" x14ac:dyDescent="0.2">
      <c r="A4770" s="171" t="s">
        <v>6469</v>
      </c>
      <c r="B4770" s="172" t="s">
        <v>1409</v>
      </c>
    </row>
    <row r="4771" spans="1:2" x14ac:dyDescent="0.2">
      <c r="A4771" s="171" t="s">
        <v>6470</v>
      </c>
      <c r="B4771" s="172" t="s">
        <v>6471</v>
      </c>
    </row>
    <row r="4772" spans="1:2" x14ac:dyDescent="0.2">
      <c r="A4772" s="171" t="s">
        <v>6472</v>
      </c>
      <c r="B4772" s="172" t="s">
        <v>6473</v>
      </c>
    </row>
    <row r="4773" spans="1:2" x14ac:dyDescent="0.2">
      <c r="A4773" s="171" t="s">
        <v>6474</v>
      </c>
      <c r="B4773" s="172" t="s">
        <v>6475</v>
      </c>
    </row>
    <row r="4774" spans="1:2" x14ac:dyDescent="0.2">
      <c r="A4774" s="171" t="s">
        <v>6476</v>
      </c>
      <c r="B4774" s="172" t="s">
        <v>6477</v>
      </c>
    </row>
    <row r="4775" spans="1:2" x14ac:dyDescent="0.2">
      <c r="A4775" s="171" t="s">
        <v>6478</v>
      </c>
      <c r="B4775" s="172" t="s">
        <v>6479</v>
      </c>
    </row>
    <row r="4776" spans="1:2" x14ac:dyDescent="0.2">
      <c r="A4776" s="171" t="s">
        <v>6480</v>
      </c>
      <c r="B4776" s="172" t="s">
        <v>6481</v>
      </c>
    </row>
    <row r="4777" spans="1:2" x14ac:dyDescent="0.2">
      <c r="A4777" s="171" t="s">
        <v>6482</v>
      </c>
      <c r="B4777" s="172" t="s">
        <v>6483</v>
      </c>
    </row>
    <row r="4778" spans="1:2" x14ac:dyDescent="0.2">
      <c r="A4778" s="171" t="s">
        <v>6482</v>
      </c>
      <c r="B4778" s="172" t="s">
        <v>6484</v>
      </c>
    </row>
    <row r="4779" spans="1:2" x14ac:dyDescent="0.2">
      <c r="A4779" s="171" t="s">
        <v>6485</v>
      </c>
      <c r="B4779" s="172" t="s">
        <v>6486</v>
      </c>
    </row>
    <row r="4780" spans="1:2" x14ac:dyDescent="0.2">
      <c r="A4780" s="171" t="s">
        <v>6485</v>
      </c>
      <c r="B4780" s="172" t="s">
        <v>6487</v>
      </c>
    </row>
    <row r="4781" spans="1:2" x14ac:dyDescent="0.2">
      <c r="A4781" s="171" t="s">
        <v>6488</v>
      </c>
      <c r="B4781" s="172" t="s">
        <v>6489</v>
      </c>
    </row>
    <row r="4782" spans="1:2" x14ac:dyDescent="0.2">
      <c r="A4782" s="171" t="s">
        <v>6490</v>
      </c>
      <c r="B4782" s="172" t="s">
        <v>6491</v>
      </c>
    </row>
    <row r="4783" spans="1:2" x14ac:dyDescent="0.2">
      <c r="A4783" s="171" t="s">
        <v>6492</v>
      </c>
      <c r="B4783" s="172" t="s">
        <v>6493</v>
      </c>
    </row>
    <row r="4784" spans="1:2" x14ac:dyDescent="0.2">
      <c r="A4784" s="171" t="s">
        <v>6494</v>
      </c>
      <c r="B4784" s="172" t="s">
        <v>6495</v>
      </c>
    </row>
    <row r="4785" spans="1:2" x14ac:dyDescent="0.2">
      <c r="A4785" s="171" t="s">
        <v>6496</v>
      </c>
      <c r="B4785" s="172" t="s">
        <v>6497</v>
      </c>
    </row>
    <row r="4786" spans="1:2" x14ac:dyDescent="0.2">
      <c r="A4786" s="171" t="s">
        <v>6498</v>
      </c>
      <c r="B4786" s="172" t="s">
        <v>6499</v>
      </c>
    </row>
    <row r="4787" spans="1:2" x14ac:dyDescent="0.2">
      <c r="A4787" s="171" t="s">
        <v>6500</v>
      </c>
      <c r="B4787" s="172" t="s">
        <v>6501</v>
      </c>
    </row>
    <row r="4788" spans="1:2" x14ac:dyDescent="0.2">
      <c r="A4788" s="171" t="s">
        <v>6502</v>
      </c>
      <c r="B4788" s="172" t="s">
        <v>6503</v>
      </c>
    </row>
    <row r="4789" spans="1:2" x14ac:dyDescent="0.2">
      <c r="A4789" s="171" t="s">
        <v>6504</v>
      </c>
      <c r="B4789" s="172" t="s">
        <v>6503</v>
      </c>
    </row>
    <row r="4790" spans="1:2" x14ac:dyDescent="0.2">
      <c r="A4790" s="171" t="s">
        <v>6505</v>
      </c>
      <c r="B4790" s="172" t="s">
        <v>6503</v>
      </c>
    </row>
    <row r="4791" spans="1:2" x14ac:dyDescent="0.2">
      <c r="A4791" s="171" t="s">
        <v>6506</v>
      </c>
      <c r="B4791" s="172" t="s">
        <v>6503</v>
      </c>
    </row>
    <row r="4792" spans="1:2" x14ac:dyDescent="0.2">
      <c r="A4792" s="171" t="s">
        <v>6507</v>
      </c>
      <c r="B4792" s="172" t="s">
        <v>6503</v>
      </c>
    </row>
    <row r="4793" spans="1:2" x14ac:dyDescent="0.2">
      <c r="A4793" s="171" t="s">
        <v>6508</v>
      </c>
      <c r="B4793" s="172" t="s">
        <v>6503</v>
      </c>
    </row>
    <row r="4794" spans="1:2" x14ac:dyDescent="0.2">
      <c r="A4794" s="171" t="s">
        <v>6509</v>
      </c>
      <c r="B4794" s="172" t="s">
        <v>6503</v>
      </c>
    </row>
    <row r="4795" spans="1:2" x14ac:dyDescent="0.2">
      <c r="A4795" s="171" t="s">
        <v>6510</v>
      </c>
      <c r="B4795" s="172" t="s">
        <v>6503</v>
      </c>
    </row>
    <row r="4796" spans="1:2" x14ac:dyDescent="0.2">
      <c r="A4796" s="171" t="s">
        <v>6511</v>
      </c>
      <c r="B4796" s="172" t="s">
        <v>6503</v>
      </c>
    </row>
    <row r="4797" spans="1:2" x14ac:dyDescent="0.2">
      <c r="A4797" s="171" t="s">
        <v>6512</v>
      </c>
      <c r="B4797" s="172" t="s">
        <v>6503</v>
      </c>
    </row>
    <row r="4798" spans="1:2" x14ac:dyDescent="0.2">
      <c r="A4798" s="171" t="s">
        <v>6513</v>
      </c>
      <c r="B4798" s="172" t="s">
        <v>6503</v>
      </c>
    </row>
    <row r="4799" spans="1:2" x14ac:dyDescent="0.2">
      <c r="A4799" s="171" t="s">
        <v>6514</v>
      </c>
      <c r="B4799" s="172" t="s">
        <v>6503</v>
      </c>
    </row>
    <row r="4800" spans="1:2" x14ac:dyDescent="0.2">
      <c r="A4800" s="171" t="s">
        <v>6515</v>
      </c>
      <c r="B4800" s="172" t="s">
        <v>6503</v>
      </c>
    </row>
    <row r="4801" spans="1:2" x14ac:dyDescent="0.2">
      <c r="A4801" s="171" t="s">
        <v>6516</v>
      </c>
      <c r="B4801" s="172" t="s">
        <v>6503</v>
      </c>
    </row>
    <row r="4802" spans="1:2" x14ac:dyDescent="0.2">
      <c r="A4802" s="171" t="s">
        <v>6517</v>
      </c>
      <c r="B4802" s="172" t="s">
        <v>6503</v>
      </c>
    </row>
    <row r="4803" spans="1:2" x14ac:dyDescent="0.2">
      <c r="A4803" s="171" t="s">
        <v>6518</v>
      </c>
      <c r="B4803" s="172" t="s">
        <v>6503</v>
      </c>
    </row>
    <row r="4804" spans="1:2" x14ac:dyDescent="0.2">
      <c r="A4804" s="171" t="s">
        <v>6519</v>
      </c>
      <c r="B4804" s="172" t="s">
        <v>6503</v>
      </c>
    </row>
    <row r="4805" spans="1:2" x14ac:dyDescent="0.2">
      <c r="A4805" s="171" t="s">
        <v>6520</v>
      </c>
      <c r="B4805" s="172" t="s">
        <v>6503</v>
      </c>
    </row>
    <row r="4806" spans="1:2" x14ac:dyDescent="0.2">
      <c r="A4806" s="171" t="s">
        <v>6521</v>
      </c>
      <c r="B4806" s="172" t="s">
        <v>6503</v>
      </c>
    </row>
    <row r="4807" spans="1:2" x14ac:dyDescent="0.2">
      <c r="A4807" s="171" t="s">
        <v>6522</v>
      </c>
      <c r="B4807" s="172" t="s">
        <v>6503</v>
      </c>
    </row>
    <row r="4808" spans="1:2" x14ac:dyDescent="0.2">
      <c r="A4808" s="171" t="s">
        <v>6523</v>
      </c>
      <c r="B4808" s="172" t="s">
        <v>6503</v>
      </c>
    </row>
    <row r="4809" spans="1:2" x14ac:dyDescent="0.2">
      <c r="A4809" s="171" t="s">
        <v>6524</v>
      </c>
      <c r="B4809" s="172" t="s">
        <v>6503</v>
      </c>
    </row>
    <row r="4810" spans="1:2" x14ac:dyDescent="0.2">
      <c r="A4810" s="171" t="s">
        <v>6525</v>
      </c>
      <c r="B4810" s="172" t="s">
        <v>6526</v>
      </c>
    </row>
    <row r="4811" spans="1:2" x14ac:dyDescent="0.2">
      <c r="A4811" s="171" t="s">
        <v>6527</v>
      </c>
      <c r="B4811" s="172" t="s">
        <v>6526</v>
      </c>
    </row>
    <row r="4812" spans="1:2" x14ac:dyDescent="0.2">
      <c r="A4812" s="171" t="s">
        <v>6528</v>
      </c>
      <c r="B4812" s="172" t="s">
        <v>6526</v>
      </c>
    </row>
    <row r="4813" spans="1:2" x14ac:dyDescent="0.2">
      <c r="A4813" s="171" t="s">
        <v>6529</v>
      </c>
      <c r="B4813" s="172" t="s">
        <v>6526</v>
      </c>
    </row>
    <row r="4814" spans="1:2" x14ac:dyDescent="0.2">
      <c r="A4814" s="171" t="s">
        <v>6530</v>
      </c>
      <c r="B4814" s="172" t="s">
        <v>6526</v>
      </c>
    </row>
    <row r="4815" spans="1:2" x14ac:dyDescent="0.2">
      <c r="A4815" s="171" t="s">
        <v>6531</v>
      </c>
      <c r="B4815" s="172" t="s">
        <v>6526</v>
      </c>
    </row>
    <row r="4816" spans="1:2" x14ac:dyDescent="0.2">
      <c r="A4816" s="171" t="s">
        <v>6532</v>
      </c>
      <c r="B4816" s="172" t="s">
        <v>6526</v>
      </c>
    </row>
    <row r="4817" spans="1:2" x14ac:dyDescent="0.2">
      <c r="A4817" s="171" t="s">
        <v>6533</v>
      </c>
      <c r="B4817" s="172" t="s">
        <v>6526</v>
      </c>
    </row>
    <row r="4818" spans="1:2" x14ac:dyDescent="0.2">
      <c r="A4818" s="171" t="s">
        <v>6534</v>
      </c>
      <c r="B4818" s="172" t="s">
        <v>6526</v>
      </c>
    </row>
    <row r="4819" spans="1:2" x14ac:dyDescent="0.2">
      <c r="A4819" s="171" t="s">
        <v>6535</v>
      </c>
      <c r="B4819" s="172" t="s">
        <v>6526</v>
      </c>
    </row>
    <row r="4820" spans="1:2" x14ac:dyDescent="0.2">
      <c r="A4820" s="171" t="s">
        <v>6535</v>
      </c>
      <c r="B4820" s="172" t="s">
        <v>6536</v>
      </c>
    </row>
    <row r="4821" spans="1:2" x14ac:dyDescent="0.2">
      <c r="A4821" s="171" t="s">
        <v>6537</v>
      </c>
      <c r="B4821" s="172" t="s">
        <v>6538</v>
      </c>
    </row>
    <row r="4822" spans="1:2" x14ac:dyDescent="0.2">
      <c r="A4822" s="171" t="s">
        <v>6539</v>
      </c>
      <c r="B4822" s="172" t="s">
        <v>6538</v>
      </c>
    </row>
    <row r="4823" spans="1:2" x14ac:dyDescent="0.2">
      <c r="A4823" s="171" t="s">
        <v>6540</v>
      </c>
      <c r="B4823" s="172" t="s">
        <v>6538</v>
      </c>
    </row>
    <row r="4824" spans="1:2" x14ac:dyDescent="0.2">
      <c r="A4824" s="171" t="s">
        <v>6541</v>
      </c>
      <c r="B4824" s="172" t="s">
        <v>6538</v>
      </c>
    </row>
    <row r="4825" spans="1:2" x14ac:dyDescent="0.2">
      <c r="A4825" s="171" t="s">
        <v>6542</v>
      </c>
      <c r="B4825" s="172" t="s">
        <v>6538</v>
      </c>
    </row>
    <row r="4826" spans="1:2" x14ac:dyDescent="0.2">
      <c r="A4826" s="171" t="s">
        <v>6543</v>
      </c>
      <c r="B4826" s="172" t="s">
        <v>6538</v>
      </c>
    </row>
    <row r="4827" spans="1:2" x14ac:dyDescent="0.2">
      <c r="A4827" s="171" t="s">
        <v>6544</v>
      </c>
      <c r="B4827" s="172" t="s">
        <v>6545</v>
      </c>
    </row>
    <row r="4828" spans="1:2" x14ac:dyDescent="0.2">
      <c r="A4828" s="171" t="s">
        <v>6546</v>
      </c>
      <c r="B4828" s="172" t="s">
        <v>6545</v>
      </c>
    </row>
    <row r="4829" spans="1:2" x14ac:dyDescent="0.2">
      <c r="A4829" s="171" t="s">
        <v>6547</v>
      </c>
      <c r="B4829" s="172" t="s">
        <v>6545</v>
      </c>
    </row>
    <row r="4830" spans="1:2" x14ac:dyDescent="0.2">
      <c r="A4830" s="171" t="s">
        <v>6548</v>
      </c>
      <c r="B4830" s="172" t="s">
        <v>6545</v>
      </c>
    </row>
    <row r="4831" spans="1:2" x14ac:dyDescent="0.2">
      <c r="A4831" s="171" t="s">
        <v>6549</v>
      </c>
      <c r="B4831" s="172" t="s">
        <v>6550</v>
      </c>
    </row>
    <row r="4832" spans="1:2" x14ac:dyDescent="0.2">
      <c r="A4832" s="171" t="s">
        <v>6551</v>
      </c>
      <c r="B4832" s="172" t="s">
        <v>6550</v>
      </c>
    </row>
    <row r="4833" spans="1:2" x14ac:dyDescent="0.2">
      <c r="A4833" s="171" t="s">
        <v>6552</v>
      </c>
      <c r="B4833" s="172" t="s">
        <v>6550</v>
      </c>
    </row>
    <row r="4834" spans="1:2" x14ac:dyDescent="0.2">
      <c r="A4834" s="171" t="s">
        <v>6553</v>
      </c>
      <c r="B4834" s="172" t="s">
        <v>6550</v>
      </c>
    </row>
    <row r="4835" spans="1:2" x14ac:dyDescent="0.2">
      <c r="A4835" s="171" t="s">
        <v>6554</v>
      </c>
      <c r="B4835" s="172" t="s">
        <v>6555</v>
      </c>
    </row>
    <row r="4836" spans="1:2" x14ac:dyDescent="0.2">
      <c r="A4836" s="171" t="s">
        <v>6556</v>
      </c>
      <c r="B4836" s="172" t="s">
        <v>6555</v>
      </c>
    </row>
    <row r="4837" spans="1:2" x14ac:dyDescent="0.2">
      <c r="A4837" s="171" t="s">
        <v>6557</v>
      </c>
      <c r="B4837" s="172" t="s">
        <v>6558</v>
      </c>
    </row>
    <row r="4838" spans="1:2" x14ac:dyDescent="0.2">
      <c r="A4838" s="171" t="s">
        <v>6557</v>
      </c>
      <c r="B4838" s="172" t="s">
        <v>6555</v>
      </c>
    </row>
    <row r="4839" spans="1:2" x14ac:dyDescent="0.2">
      <c r="A4839" s="171" t="s">
        <v>6559</v>
      </c>
      <c r="B4839" s="172" t="s">
        <v>6560</v>
      </c>
    </row>
    <row r="4840" spans="1:2" x14ac:dyDescent="0.2">
      <c r="A4840" s="171" t="s">
        <v>6561</v>
      </c>
      <c r="B4840" s="172" t="s">
        <v>6560</v>
      </c>
    </row>
    <row r="4841" spans="1:2" x14ac:dyDescent="0.2">
      <c r="A4841" s="171" t="s">
        <v>6562</v>
      </c>
      <c r="B4841" s="172" t="s">
        <v>6560</v>
      </c>
    </row>
    <row r="4842" spans="1:2" x14ac:dyDescent="0.2">
      <c r="A4842" s="171" t="s">
        <v>6563</v>
      </c>
      <c r="B4842" s="172" t="s">
        <v>6560</v>
      </c>
    </row>
    <row r="4843" spans="1:2" x14ac:dyDescent="0.2">
      <c r="A4843" s="171" t="s">
        <v>6564</v>
      </c>
      <c r="B4843" s="172" t="s">
        <v>6565</v>
      </c>
    </row>
    <row r="4844" spans="1:2" x14ac:dyDescent="0.2">
      <c r="A4844" s="171" t="s">
        <v>6566</v>
      </c>
      <c r="B4844" s="172" t="s">
        <v>6565</v>
      </c>
    </row>
    <row r="4845" spans="1:2" x14ac:dyDescent="0.2">
      <c r="A4845" s="171" t="s">
        <v>6567</v>
      </c>
      <c r="B4845" s="172" t="s">
        <v>6565</v>
      </c>
    </row>
    <row r="4846" spans="1:2" x14ac:dyDescent="0.2">
      <c r="A4846" s="171" t="s">
        <v>6568</v>
      </c>
      <c r="B4846" s="172" t="s">
        <v>6565</v>
      </c>
    </row>
    <row r="4847" spans="1:2" x14ac:dyDescent="0.2">
      <c r="A4847" s="171" t="s">
        <v>6569</v>
      </c>
      <c r="B4847" s="172" t="s">
        <v>6570</v>
      </c>
    </row>
    <row r="4848" spans="1:2" x14ac:dyDescent="0.2">
      <c r="A4848" s="171" t="s">
        <v>6571</v>
      </c>
      <c r="B4848" s="172" t="s">
        <v>6570</v>
      </c>
    </row>
    <row r="4849" spans="1:2" x14ac:dyDescent="0.2">
      <c r="A4849" s="171" t="s">
        <v>6572</v>
      </c>
      <c r="B4849" s="172" t="s">
        <v>6570</v>
      </c>
    </row>
    <row r="4850" spans="1:2" x14ac:dyDescent="0.2">
      <c r="A4850" s="171" t="s">
        <v>6573</v>
      </c>
      <c r="B4850" s="172" t="s">
        <v>6570</v>
      </c>
    </row>
    <row r="4851" spans="1:2" x14ac:dyDescent="0.2">
      <c r="A4851" s="171" t="s">
        <v>6574</v>
      </c>
      <c r="B4851" s="172" t="s">
        <v>6570</v>
      </c>
    </row>
    <row r="4852" spans="1:2" x14ac:dyDescent="0.2">
      <c r="A4852" s="171" t="s">
        <v>6575</v>
      </c>
      <c r="B4852" s="172" t="s">
        <v>6576</v>
      </c>
    </row>
    <row r="4853" spans="1:2" x14ac:dyDescent="0.2">
      <c r="A4853" s="171" t="s">
        <v>6577</v>
      </c>
      <c r="B4853" s="172" t="s">
        <v>6576</v>
      </c>
    </row>
    <row r="4854" spans="1:2" x14ac:dyDescent="0.2">
      <c r="A4854" s="171" t="s">
        <v>6578</v>
      </c>
      <c r="B4854" s="172" t="s">
        <v>6576</v>
      </c>
    </row>
    <row r="4855" spans="1:2" x14ac:dyDescent="0.2">
      <c r="A4855" s="171" t="s">
        <v>6579</v>
      </c>
      <c r="B4855" s="172" t="s">
        <v>6576</v>
      </c>
    </row>
    <row r="4856" spans="1:2" x14ac:dyDescent="0.2">
      <c r="A4856" s="171" t="s">
        <v>6580</v>
      </c>
      <c r="B4856" s="172" t="s">
        <v>6576</v>
      </c>
    </row>
    <row r="4857" spans="1:2" x14ac:dyDescent="0.2">
      <c r="A4857" s="171" t="s">
        <v>6581</v>
      </c>
      <c r="B4857" s="172" t="s">
        <v>6576</v>
      </c>
    </row>
    <row r="4858" spans="1:2" x14ac:dyDescent="0.2">
      <c r="A4858" s="171" t="s">
        <v>6581</v>
      </c>
      <c r="B4858" s="172" t="s">
        <v>6582</v>
      </c>
    </row>
    <row r="4859" spans="1:2" x14ac:dyDescent="0.2">
      <c r="A4859" s="171" t="s">
        <v>6583</v>
      </c>
      <c r="B4859" s="172" t="s">
        <v>6584</v>
      </c>
    </row>
    <row r="4860" spans="1:2" x14ac:dyDescent="0.2">
      <c r="A4860" s="171" t="s">
        <v>6585</v>
      </c>
      <c r="B4860" s="172" t="s">
        <v>6584</v>
      </c>
    </row>
    <row r="4861" spans="1:2" x14ac:dyDescent="0.2">
      <c r="A4861" s="171" t="s">
        <v>6586</v>
      </c>
      <c r="B4861" s="172" t="s">
        <v>6584</v>
      </c>
    </row>
    <row r="4862" spans="1:2" x14ac:dyDescent="0.2">
      <c r="A4862" s="171" t="s">
        <v>6587</v>
      </c>
      <c r="B4862" s="172" t="s">
        <v>6588</v>
      </c>
    </row>
    <row r="4863" spans="1:2" x14ac:dyDescent="0.2">
      <c r="A4863" s="171" t="s">
        <v>6589</v>
      </c>
      <c r="B4863" s="172" t="s">
        <v>6588</v>
      </c>
    </row>
    <row r="4864" spans="1:2" x14ac:dyDescent="0.2">
      <c r="A4864" s="171" t="s">
        <v>6590</v>
      </c>
      <c r="B4864" s="172" t="s">
        <v>6588</v>
      </c>
    </row>
    <row r="4865" spans="1:2" x14ac:dyDescent="0.2">
      <c r="A4865" s="171" t="s">
        <v>6591</v>
      </c>
      <c r="B4865" s="172" t="s">
        <v>6592</v>
      </c>
    </row>
    <row r="4866" spans="1:2" x14ac:dyDescent="0.2">
      <c r="A4866" s="171" t="s">
        <v>6593</v>
      </c>
      <c r="B4866" s="172" t="s">
        <v>6592</v>
      </c>
    </row>
    <row r="4867" spans="1:2" x14ac:dyDescent="0.2">
      <c r="A4867" s="171" t="s">
        <v>6594</v>
      </c>
      <c r="B4867" s="172" t="s">
        <v>6592</v>
      </c>
    </row>
    <row r="4868" spans="1:2" x14ac:dyDescent="0.2">
      <c r="A4868" s="171" t="s">
        <v>6595</v>
      </c>
      <c r="B4868" s="172" t="s">
        <v>6596</v>
      </c>
    </row>
    <row r="4869" spans="1:2" x14ac:dyDescent="0.2">
      <c r="A4869" s="171" t="s">
        <v>6597</v>
      </c>
      <c r="B4869" s="172" t="s">
        <v>6596</v>
      </c>
    </row>
    <row r="4870" spans="1:2" x14ac:dyDescent="0.2">
      <c r="A4870" s="171" t="s">
        <v>6598</v>
      </c>
      <c r="B4870" s="172" t="s">
        <v>6599</v>
      </c>
    </row>
    <row r="4871" spans="1:2" x14ac:dyDescent="0.2">
      <c r="A4871" s="171" t="s">
        <v>6600</v>
      </c>
      <c r="B4871" s="172" t="s">
        <v>1358</v>
      </c>
    </row>
    <row r="4872" spans="1:2" x14ac:dyDescent="0.2">
      <c r="A4872" s="171" t="s">
        <v>6601</v>
      </c>
      <c r="B4872" s="172" t="s">
        <v>6602</v>
      </c>
    </row>
    <row r="4873" spans="1:2" x14ac:dyDescent="0.2">
      <c r="A4873" s="171" t="s">
        <v>6603</v>
      </c>
      <c r="B4873" s="172" t="s">
        <v>6604</v>
      </c>
    </row>
    <row r="4874" spans="1:2" x14ac:dyDescent="0.2">
      <c r="A4874" s="171" t="s">
        <v>6603</v>
      </c>
      <c r="B4874" s="172" t="s">
        <v>6605</v>
      </c>
    </row>
    <row r="4875" spans="1:2" x14ac:dyDescent="0.2">
      <c r="A4875" s="171" t="s">
        <v>6603</v>
      </c>
      <c r="B4875" s="172" t="s">
        <v>6606</v>
      </c>
    </row>
    <row r="4876" spans="1:2" x14ac:dyDescent="0.2">
      <c r="A4876" s="171" t="s">
        <v>6607</v>
      </c>
      <c r="B4876" s="172" t="s">
        <v>6608</v>
      </c>
    </row>
    <row r="4877" spans="1:2" x14ac:dyDescent="0.2">
      <c r="A4877" s="171" t="s">
        <v>6609</v>
      </c>
      <c r="B4877" s="172" t="s">
        <v>6610</v>
      </c>
    </row>
    <row r="4878" spans="1:2" x14ac:dyDescent="0.2">
      <c r="A4878" s="171" t="s">
        <v>6611</v>
      </c>
      <c r="B4878" s="172" t="s">
        <v>6612</v>
      </c>
    </row>
    <row r="4879" spans="1:2" x14ac:dyDescent="0.2">
      <c r="A4879" s="171" t="s">
        <v>6613</v>
      </c>
      <c r="B4879" s="172" t="s">
        <v>6614</v>
      </c>
    </row>
    <row r="4880" spans="1:2" x14ac:dyDescent="0.2">
      <c r="A4880" s="171" t="s">
        <v>6615</v>
      </c>
      <c r="B4880" s="172" t="s">
        <v>6616</v>
      </c>
    </row>
    <row r="4881" spans="1:2" x14ac:dyDescent="0.2">
      <c r="A4881" s="171" t="s">
        <v>6617</v>
      </c>
      <c r="B4881" s="172" t="s">
        <v>5342</v>
      </c>
    </row>
    <row r="4882" spans="1:2" x14ac:dyDescent="0.2">
      <c r="A4882" s="171" t="s">
        <v>6618</v>
      </c>
      <c r="B4882" s="172" t="s">
        <v>6619</v>
      </c>
    </row>
    <row r="4883" spans="1:2" x14ac:dyDescent="0.2">
      <c r="A4883" s="171" t="s">
        <v>6620</v>
      </c>
      <c r="B4883" s="172" t="s">
        <v>6621</v>
      </c>
    </row>
    <row r="4884" spans="1:2" x14ac:dyDescent="0.2">
      <c r="A4884" s="171" t="s">
        <v>6622</v>
      </c>
      <c r="B4884" s="172" t="s">
        <v>6623</v>
      </c>
    </row>
    <row r="4885" spans="1:2" x14ac:dyDescent="0.2">
      <c r="A4885" s="171" t="s">
        <v>6624</v>
      </c>
      <c r="B4885" s="172" t="s">
        <v>6625</v>
      </c>
    </row>
    <row r="4886" spans="1:2" x14ac:dyDescent="0.2">
      <c r="A4886" s="171" t="s">
        <v>6626</v>
      </c>
      <c r="B4886" s="172" t="s">
        <v>6627</v>
      </c>
    </row>
    <row r="4887" spans="1:2" x14ac:dyDescent="0.2">
      <c r="A4887" s="171" t="s">
        <v>6628</v>
      </c>
      <c r="B4887" s="172" t="s">
        <v>6627</v>
      </c>
    </row>
    <row r="4888" spans="1:2" x14ac:dyDescent="0.2">
      <c r="A4888" s="171" t="s">
        <v>6629</v>
      </c>
      <c r="B4888" s="172" t="s">
        <v>6627</v>
      </c>
    </row>
    <row r="4889" spans="1:2" x14ac:dyDescent="0.2">
      <c r="A4889" s="171" t="s">
        <v>6630</v>
      </c>
      <c r="B4889" s="172" t="s">
        <v>6627</v>
      </c>
    </row>
    <row r="4890" spans="1:2" x14ac:dyDescent="0.2">
      <c r="A4890" s="171" t="s">
        <v>6631</v>
      </c>
      <c r="B4890" s="172" t="s">
        <v>6627</v>
      </c>
    </row>
    <row r="4891" spans="1:2" x14ac:dyDescent="0.2">
      <c r="A4891" s="171" t="s">
        <v>6632</v>
      </c>
      <c r="B4891" s="172" t="s">
        <v>6627</v>
      </c>
    </row>
    <row r="4892" spans="1:2" x14ac:dyDescent="0.2">
      <c r="A4892" s="171" t="s">
        <v>6633</v>
      </c>
      <c r="B4892" s="172" t="s">
        <v>6627</v>
      </c>
    </row>
    <row r="4893" spans="1:2" x14ac:dyDescent="0.2">
      <c r="A4893" s="171" t="s">
        <v>6634</v>
      </c>
      <c r="B4893" s="172" t="s">
        <v>6635</v>
      </c>
    </row>
    <row r="4894" spans="1:2" x14ac:dyDescent="0.2">
      <c r="A4894" s="171" t="s">
        <v>6636</v>
      </c>
      <c r="B4894" s="172" t="s">
        <v>6635</v>
      </c>
    </row>
    <row r="4895" spans="1:2" x14ac:dyDescent="0.2">
      <c r="A4895" s="171" t="s">
        <v>6637</v>
      </c>
      <c r="B4895" s="172" t="s">
        <v>6635</v>
      </c>
    </row>
    <row r="4896" spans="1:2" x14ac:dyDescent="0.2">
      <c r="A4896" s="171" t="s">
        <v>6638</v>
      </c>
      <c r="B4896" s="172" t="s">
        <v>6635</v>
      </c>
    </row>
    <row r="4897" spans="1:2" x14ac:dyDescent="0.2">
      <c r="A4897" s="171" t="s">
        <v>6639</v>
      </c>
      <c r="B4897" s="172" t="s">
        <v>6635</v>
      </c>
    </row>
    <row r="4898" spans="1:2" x14ac:dyDescent="0.2">
      <c r="A4898" s="171" t="s">
        <v>6640</v>
      </c>
      <c r="B4898" s="172" t="s">
        <v>6635</v>
      </c>
    </row>
    <row r="4899" spans="1:2" x14ac:dyDescent="0.2">
      <c r="A4899" s="171" t="s">
        <v>6641</v>
      </c>
      <c r="B4899" s="172" t="s">
        <v>6642</v>
      </c>
    </row>
    <row r="4900" spans="1:2" x14ac:dyDescent="0.2">
      <c r="A4900" s="171" t="s">
        <v>6643</v>
      </c>
      <c r="B4900" s="172" t="s">
        <v>6644</v>
      </c>
    </row>
    <row r="4901" spans="1:2" x14ac:dyDescent="0.2">
      <c r="A4901" s="171" t="s">
        <v>6643</v>
      </c>
      <c r="B4901" s="172" t="s">
        <v>6645</v>
      </c>
    </row>
    <row r="4902" spans="1:2" x14ac:dyDescent="0.2">
      <c r="A4902" s="171" t="s">
        <v>6646</v>
      </c>
      <c r="B4902" s="172" t="s">
        <v>6647</v>
      </c>
    </row>
    <row r="4903" spans="1:2" x14ac:dyDescent="0.2">
      <c r="A4903" s="171" t="s">
        <v>6648</v>
      </c>
      <c r="B4903" s="172" t="s">
        <v>6649</v>
      </c>
    </row>
    <row r="4904" spans="1:2" x14ac:dyDescent="0.2">
      <c r="A4904" s="171" t="s">
        <v>6650</v>
      </c>
      <c r="B4904" s="172" t="s">
        <v>6651</v>
      </c>
    </row>
    <row r="4905" spans="1:2" x14ac:dyDescent="0.2">
      <c r="A4905" s="171" t="s">
        <v>6652</v>
      </c>
      <c r="B4905" s="172" t="s">
        <v>6651</v>
      </c>
    </row>
    <row r="4906" spans="1:2" x14ac:dyDescent="0.2">
      <c r="A4906" s="171" t="s">
        <v>6653</v>
      </c>
      <c r="B4906" s="172" t="s">
        <v>6651</v>
      </c>
    </row>
    <row r="4907" spans="1:2" x14ac:dyDescent="0.2">
      <c r="A4907" s="171" t="s">
        <v>6654</v>
      </c>
      <c r="B4907" s="172" t="s">
        <v>6651</v>
      </c>
    </row>
    <row r="4908" spans="1:2" x14ac:dyDescent="0.2">
      <c r="A4908" s="171" t="s">
        <v>6655</v>
      </c>
      <c r="B4908" s="172" t="s">
        <v>6651</v>
      </c>
    </row>
    <row r="4909" spans="1:2" x14ac:dyDescent="0.2">
      <c r="A4909" s="171" t="s">
        <v>6656</v>
      </c>
      <c r="B4909" s="172" t="s">
        <v>6651</v>
      </c>
    </row>
    <row r="4910" spans="1:2" x14ac:dyDescent="0.2">
      <c r="A4910" s="171" t="s">
        <v>6657</v>
      </c>
      <c r="B4910" s="172" t="s">
        <v>6651</v>
      </c>
    </row>
    <row r="4911" spans="1:2" x14ac:dyDescent="0.2">
      <c r="A4911" s="171" t="s">
        <v>6658</v>
      </c>
      <c r="B4911" s="172" t="s">
        <v>6651</v>
      </c>
    </row>
    <row r="4912" spans="1:2" x14ac:dyDescent="0.2">
      <c r="A4912" s="171" t="s">
        <v>6659</v>
      </c>
      <c r="B4912" s="172" t="s">
        <v>6651</v>
      </c>
    </row>
    <row r="4913" spans="1:2" x14ac:dyDescent="0.2">
      <c r="A4913" s="171" t="s">
        <v>6660</v>
      </c>
      <c r="B4913" s="172" t="s">
        <v>6651</v>
      </c>
    </row>
    <row r="4914" spans="1:2" x14ac:dyDescent="0.2">
      <c r="A4914" s="171" t="s">
        <v>6661</v>
      </c>
      <c r="B4914" s="172" t="s">
        <v>6651</v>
      </c>
    </row>
    <row r="4915" spans="1:2" x14ac:dyDescent="0.2">
      <c r="A4915" s="171" t="s">
        <v>6662</v>
      </c>
      <c r="B4915" s="172" t="s">
        <v>6651</v>
      </c>
    </row>
    <row r="4916" spans="1:2" x14ac:dyDescent="0.2">
      <c r="A4916" s="171" t="s">
        <v>6663</v>
      </c>
      <c r="B4916" s="172" t="s">
        <v>6651</v>
      </c>
    </row>
    <row r="4917" spans="1:2" x14ac:dyDescent="0.2">
      <c r="A4917" s="171" t="s">
        <v>6664</v>
      </c>
      <c r="B4917" s="172" t="s">
        <v>6651</v>
      </c>
    </row>
    <row r="4918" spans="1:2" x14ac:dyDescent="0.2">
      <c r="A4918" s="171" t="s">
        <v>6665</v>
      </c>
      <c r="B4918" s="172" t="s">
        <v>6666</v>
      </c>
    </row>
    <row r="4919" spans="1:2" x14ac:dyDescent="0.2">
      <c r="A4919" s="171" t="s">
        <v>6667</v>
      </c>
      <c r="B4919" s="172" t="s">
        <v>6666</v>
      </c>
    </row>
    <row r="4920" spans="1:2" x14ac:dyDescent="0.2">
      <c r="A4920" s="171" t="s">
        <v>6668</v>
      </c>
      <c r="B4920" s="172" t="s">
        <v>6669</v>
      </c>
    </row>
    <row r="4921" spans="1:2" x14ac:dyDescent="0.2">
      <c r="A4921" s="171" t="s">
        <v>6670</v>
      </c>
      <c r="B4921" s="172" t="s">
        <v>6669</v>
      </c>
    </row>
    <row r="4922" spans="1:2" x14ac:dyDescent="0.2">
      <c r="A4922" s="171" t="s">
        <v>6670</v>
      </c>
      <c r="B4922" s="172" t="s">
        <v>6671</v>
      </c>
    </row>
    <row r="4923" spans="1:2" x14ac:dyDescent="0.2">
      <c r="A4923" s="171" t="s">
        <v>6672</v>
      </c>
      <c r="B4923" s="172" t="s">
        <v>6671</v>
      </c>
    </row>
    <row r="4924" spans="1:2" x14ac:dyDescent="0.2">
      <c r="A4924" s="171" t="s">
        <v>6673</v>
      </c>
      <c r="B4924" s="172" t="s">
        <v>6674</v>
      </c>
    </row>
    <row r="4925" spans="1:2" x14ac:dyDescent="0.2">
      <c r="A4925" s="171" t="s">
        <v>6675</v>
      </c>
      <c r="B4925" s="172" t="s">
        <v>6674</v>
      </c>
    </row>
    <row r="4926" spans="1:2" x14ac:dyDescent="0.2">
      <c r="A4926" s="171" t="s">
        <v>6676</v>
      </c>
      <c r="B4926" s="172" t="s">
        <v>6674</v>
      </c>
    </row>
    <row r="4927" spans="1:2" x14ac:dyDescent="0.2">
      <c r="A4927" s="171" t="s">
        <v>6677</v>
      </c>
      <c r="B4927" s="172" t="s">
        <v>6678</v>
      </c>
    </row>
    <row r="4928" spans="1:2" x14ac:dyDescent="0.2">
      <c r="A4928" s="171" t="s">
        <v>6679</v>
      </c>
      <c r="B4928" s="172" t="s">
        <v>6678</v>
      </c>
    </row>
    <row r="4929" spans="1:2" x14ac:dyDescent="0.2">
      <c r="A4929" s="171" t="s">
        <v>6680</v>
      </c>
      <c r="B4929" s="172" t="s">
        <v>6681</v>
      </c>
    </row>
    <row r="4930" spans="1:2" x14ac:dyDescent="0.2">
      <c r="A4930" s="171" t="s">
        <v>6682</v>
      </c>
      <c r="B4930" s="172" t="s">
        <v>6681</v>
      </c>
    </row>
    <row r="4931" spans="1:2" x14ac:dyDescent="0.2">
      <c r="A4931" s="171" t="s">
        <v>6683</v>
      </c>
      <c r="B4931" s="172" t="s">
        <v>6684</v>
      </c>
    </row>
    <row r="4932" spans="1:2" x14ac:dyDescent="0.2">
      <c r="A4932" s="171" t="s">
        <v>6685</v>
      </c>
      <c r="B4932" s="172" t="s">
        <v>6684</v>
      </c>
    </row>
    <row r="4933" spans="1:2" x14ac:dyDescent="0.2">
      <c r="A4933" s="171" t="s">
        <v>6685</v>
      </c>
      <c r="B4933" s="172" t="s">
        <v>6686</v>
      </c>
    </row>
    <row r="4934" spans="1:2" x14ac:dyDescent="0.2">
      <c r="A4934" s="171" t="s">
        <v>6687</v>
      </c>
      <c r="B4934" s="172" t="s">
        <v>6688</v>
      </c>
    </row>
    <row r="4935" spans="1:2" x14ac:dyDescent="0.2">
      <c r="A4935" s="171" t="s">
        <v>6689</v>
      </c>
      <c r="B4935" s="172" t="s">
        <v>6690</v>
      </c>
    </row>
    <row r="4936" spans="1:2" x14ac:dyDescent="0.2">
      <c r="A4936" s="171" t="s">
        <v>6691</v>
      </c>
      <c r="B4936" s="172" t="s">
        <v>6692</v>
      </c>
    </row>
    <row r="4937" spans="1:2" x14ac:dyDescent="0.2">
      <c r="A4937" s="171" t="s">
        <v>6693</v>
      </c>
      <c r="B4937" s="172" t="s">
        <v>6694</v>
      </c>
    </row>
    <row r="4938" spans="1:2" x14ac:dyDescent="0.2">
      <c r="A4938" s="171" t="s">
        <v>6695</v>
      </c>
      <c r="B4938" s="172" t="s">
        <v>6696</v>
      </c>
    </row>
    <row r="4939" spans="1:2" x14ac:dyDescent="0.2">
      <c r="A4939" s="171" t="s">
        <v>6697</v>
      </c>
      <c r="B4939" s="172" t="s">
        <v>6698</v>
      </c>
    </row>
    <row r="4940" spans="1:2" x14ac:dyDescent="0.2">
      <c r="A4940" s="171" t="s">
        <v>6699</v>
      </c>
      <c r="B4940" s="172" t="s">
        <v>6700</v>
      </c>
    </row>
    <row r="4941" spans="1:2" x14ac:dyDescent="0.2">
      <c r="A4941" s="171" t="s">
        <v>6701</v>
      </c>
      <c r="B4941" s="172" t="s">
        <v>6702</v>
      </c>
    </row>
    <row r="4942" spans="1:2" x14ac:dyDescent="0.2">
      <c r="A4942" s="171" t="s">
        <v>6703</v>
      </c>
      <c r="B4942" s="172" t="s">
        <v>6704</v>
      </c>
    </row>
    <row r="4943" spans="1:2" x14ac:dyDescent="0.2">
      <c r="A4943" s="171" t="s">
        <v>6705</v>
      </c>
      <c r="B4943" s="172" t="s">
        <v>6706</v>
      </c>
    </row>
    <row r="4944" spans="1:2" x14ac:dyDescent="0.2">
      <c r="A4944" s="171" t="s">
        <v>6707</v>
      </c>
      <c r="B4944" s="172" t="s">
        <v>6706</v>
      </c>
    </row>
    <row r="4945" spans="1:2" x14ac:dyDescent="0.2">
      <c r="A4945" s="171" t="s">
        <v>6708</v>
      </c>
      <c r="B4945" s="172" t="s">
        <v>6706</v>
      </c>
    </row>
    <row r="4946" spans="1:2" x14ac:dyDescent="0.2">
      <c r="A4946" s="171" t="s">
        <v>6709</v>
      </c>
      <c r="B4946" s="172" t="s">
        <v>6706</v>
      </c>
    </row>
    <row r="4947" spans="1:2" x14ac:dyDescent="0.2">
      <c r="A4947" s="171" t="s">
        <v>6710</v>
      </c>
      <c r="B4947" s="172" t="s">
        <v>6706</v>
      </c>
    </row>
    <row r="4948" spans="1:2" x14ac:dyDescent="0.2">
      <c r="A4948" s="171" t="s">
        <v>6711</v>
      </c>
      <c r="B4948" s="172" t="s">
        <v>6706</v>
      </c>
    </row>
    <row r="4949" spans="1:2" x14ac:dyDescent="0.2">
      <c r="A4949" s="171" t="s">
        <v>6712</v>
      </c>
      <c r="B4949" s="172" t="s">
        <v>6706</v>
      </c>
    </row>
    <row r="4950" spans="1:2" x14ac:dyDescent="0.2">
      <c r="A4950" s="171" t="s">
        <v>6713</v>
      </c>
      <c r="B4950" s="172" t="s">
        <v>6706</v>
      </c>
    </row>
    <row r="4951" spans="1:2" x14ac:dyDescent="0.2">
      <c r="A4951" s="171" t="s">
        <v>6714</v>
      </c>
      <c r="B4951" s="172" t="s">
        <v>6706</v>
      </c>
    </row>
    <row r="4952" spans="1:2" x14ac:dyDescent="0.2">
      <c r="A4952" s="171" t="s">
        <v>6715</v>
      </c>
      <c r="B4952" s="172" t="s">
        <v>6706</v>
      </c>
    </row>
    <row r="4953" spans="1:2" x14ac:dyDescent="0.2">
      <c r="A4953" s="171" t="s">
        <v>6716</v>
      </c>
      <c r="B4953" s="172" t="s">
        <v>6706</v>
      </c>
    </row>
    <row r="4954" spans="1:2" x14ac:dyDescent="0.2">
      <c r="A4954" s="171" t="s">
        <v>6717</v>
      </c>
      <c r="B4954" s="172" t="s">
        <v>6706</v>
      </c>
    </row>
    <row r="4955" spans="1:2" x14ac:dyDescent="0.2">
      <c r="A4955" s="171" t="s">
        <v>6718</v>
      </c>
      <c r="B4955" s="172" t="s">
        <v>6706</v>
      </c>
    </row>
    <row r="4956" spans="1:2" x14ac:dyDescent="0.2">
      <c r="A4956" s="171" t="s">
        <v>6719</v>
      </c>
      <c r="B4956" s="172" t="s">
        <v>6706</v>
      </c>
    </row>
    <row r="4957" spans="1:2" x14ac:dyDescent="0.2">
      <c r="A4957" s="171" t="s">
        <v>6720</v>
      </c>
      <c r="B4957" s="172" t="s">
        <v>6706</v>
      </c>
    </row>
    <row r="4958" spans="1:2" x14ac:dyDescent="0.2">
      <c r="A4958" s="171" t="s">
        <v>6721</v>
      </c>
      <c r="B4958" s="172" t="s">
        <v>6706</v>
      </c>
    </row>
    <row r="4959" spans="1:2" x14ac:dyDescent="0.2">
      <c r="A4959" s="171" t="s">
        <v>6722</v>
      </c>
      <c r="B4959" s="172" t="s">
        <v>6706</v>
      </c>
    </row>
    <row r="4960" spans="1:2" x14ac:dyDescent="0.2">
      <c r="A4960" s="171" t="s">
        <v>6723</v>
      </c>
      <c r="B4960" s="172" t="s">
        <v>6706</v>
      </c>
    </row>
    <row r="4961" spans="1:2" x14ac:dyDescent="0.2">
      <c r="A4961" s="171" t="s">
        <v>6724</v>
      </c>
      <c r="B4961" s="172" t="s">
        <v>6706</v>
      </c>
    </row>
    <row r="4962" spans="1:2" x14ac:dyDescent="0.2">
      <c r="A4962" s="171" t="s">
        <v>6725</v>
      </c>
      <c r="B4962" s="172" t="s">
        <v>6706</v>
      </c>
    </row>
    <row r="4963" spans="1:2" x14ac:dyDescent="0.2">
      <c r="A4963" s="171" t="s">
        <v>6726</v>
      </c>
      <c r="B4963" s="172" t="s">
        <v>6706</v>
      </c>
    </row>
    <row r="4964" spans="1:2" x14ac:dyDescent="0.2">
      <c r="A4964" s="171" t="s">
        <v>6727</v>
      </c>
      <c r="B4964" s="172" t="s">
        <v>6706</v>
      </c>
    </row>
    <row r="4965" spans="1:2" x14ac:dyDescent="0.2">
      <c r="A4965" s="171" t="s">
        <v>6728</v>
      </c>
      <c r="B4965" s="172" t="s">
        <v>6706</v>
      </c>
    </row>
    <row r="4966" spans="1:2" x14ac:dyDescent="0.2">
      <c r="A4966" s="171" t="s">
        <v>6729</v>
      </c>
      <c r="B4966" s="172" t="s">
        <v>6706</v>
      </c>
    </row>
    <row r="4967" spans="1:2" x14ac:dyDescent="0.2">
      <c r="A4967" s="171" t="s">
        <v>6730</v>
      </c>
      <c r="B4967" s="172" t="s">
        <v>6706</v>
      </c>
    </row>
    <row r="4968" spans="1:2" x14ac:dyDescent="0.2">
      <c r="A4968" s="171" t="s">
        <v>6731</v>
      </c>
      <c r="B4968" s="172" t="s">
        <v>6706</v>
      </c>
    </row>
    <row r="4969" spans="1:2" x14ac:dyDescent="0.2">
      <c r="A4969" s="171" t="s">
        <v>6732</v>
      </c>
      <c r="B4969" s="172" t="s">
        <v>6706</v>
      </c>
    </row>
    <row r="4970" spans="1:2" x14ac:dyDescent="0.2">
      <c r="A4970" s="171" t="s">
        <v>6733</v>
      </c>
      <c r="B4970" s="172" t="s">
        <v>6706</v>
      </c>
    </row>
    <row r="4971" spans="1:2" x14ac:dyDescent="0.2">
      <c r="A4971" s="171" t="s">
        <v>6734</v>
      </c>
      <c r="B4971" s="172" t="s">
        <v>6706</v>
      </c>
    </row>
    <row r="4972" spans="1:2" x14ac:dyDescent="0.2">
      <c r="A4972" s="171" t="s">
        <v>6735</v>
      </c>
      <c r="B4972" s="172" t="s">
        <v>6706</v>
      </c>
    </row>
    <row r="4973" spans="1:2" x14ac:dyDescent="0.2">
      <c r="A4973" s="171" t="s">
        <v>6736</v>
      </c>
      <c r="B4973" s="172" t="s">
        <v>6706</v>
      </c>
    </row>
    <row r="4974" spans="1:2" x14ac:dyDescent="0.2">
      <c r="A4974" s="171" t="s">
        <v>6737</v>
      </c>
      <c r="B4974" s="172" t="s">
        <v>6706</v>
      </c>
    </row>
    <row r="4975" spans="1:2" x14ac:dyDescent="0.2">
      <c r="A4975" s="171" t="s">
        <v>6738</v>
      </c>
      <c r="B4975" s="172" t="s">
        <v>6706</v>
      </c>
    </row>
    <row r="4976" spans="1:2" x14ac:dyDescent="0.2">
      <c r="A4976" s="171" t="s">
        <v>6739</v>
      </c>
      <c r="B4976" s="172" t="s">
        <v>6706</v>
      </c>
    </row>
    <row r="4977" spans="1:2" x14ac:dyDescent="0.2">
      <c r="A4977" s="171" t="s">
        <v>6740</v>
      </c>
      <c r="B4977" s="172" t="s">
        <v>6741</v>
      </c>
    </row>
    <row r="4978" spans="1:2" x14ac:dyDescent="0.2">
      <c r="A4978" s="171" t="s">
        <v>6742</v>
      </c>
      <c r="B4978" s="172" t="s">
        <v>6741</v>
      </c>
    </row>
    <row r="4979" spans="1:2" x14ac:dyDescent="0.2">
      <c r="A4979" s="171" t="s">
        <v>6743</v>
      </c>
      <c r="B4979" s="172" t="s">
        <v>6741</v>
      </c>
    </row>
    <row r="4980" spans="1:2" x14ac:dyDescent="0.2">
      <c r="A4980" s="171" t="s">
        <v>6744</v>
      </c>
      <c r="B4980" s="172" t="s">
        <v>6741</v>
      </c>
    </row>
    <row r="4981" spans="1:2" x14ac:dyDescent="0.2">
      <c r="A4981" s="171" t="s">
        <v>6744</v>
      </c>
      <c r="B4981" s="172" t="s">
        <v>6745</v>
      </c>
    </row>
    <row r="4982" spans="1:2" x14ac:dyDescent="0.2">
      <c r="A4982" s="171" t="s">
        <v>6744</v>
      </c>
      <c r="B4982" s="172" t="s">
        <v>6746</v>
      </c>
    </row>
    <row r="4983" spans="1:2" x14ac:dyDescent="0.2">
      <c r="A4983" s="171" t="s">
        <v>6747</v>
      </c>
      <c r="B4983" s="172" t="s">
        <v>6748</v>
      </c>
    </row>
    <row r="4984" spans="1:2" x14ac:dyDescent="0.2">
      <c r="A4984" s="171" t="s">
        <v>6749</v>
      </c>
      <c r="B4984" s="172" t="s">
        <v>6748</v>
      </c>
    </row>
    <row r="4985" spans="1:2" x14ac:dyDescent="0.2">
      <c r="A4985" s="171" t="s">
        <v>6750</v>
      </c>
      <c r="B4985" s="172" t="s">
        <v>6751</v>
      </c>
    </row>
    <row r="4986" spans="1:2" x14ac:dyDescent="0.2">
      <c r="A4986" s="171" t="s">
        <v>6752</v>
      </c>
      <c r="B4986" s="172" t="s">
        <v>6753</v>
      </c>
    </row>
    <row r="4987" spans="1:2" x14ac:dyDescent="0.2">
      <c r="A4987" s="171" t="s">
        <v>6752</v>
      </c>
      <c r="B4987" s="172" t="s">
        <v>6751</v>
      </c>
    </row>
    <row r="4988" spans="1:2" x14ac:dyDescent="0.2">
      <c r="A4988" s="171" t="s">
        <v>6754</v>
      </c>
      <c r="B4988" s="172" t="s">
        <v>6755</v>
      </c>
    </row>
    <row r="4989" spans="1:2" x14ac:dyDescent="0.2">
      <c r="A4989" s="171" t="s">
        <v>6756</v>
      </c>
      <c r="B4989" s="172" t="s">
        <v>6755</v>
      </c>
    </row>
    <row r="4990" spans="1:2" x14ac:dyDescent="0.2">
      <c r="A4990" s="171" t="s">
        <v>6757</v>
      </c>
      <c r="B4990" s="172" t="s">
        <v>6758</v>
      </c>
    </row>
    <row r="4991" spans="1:2" x14ac:dyDescent="0.2">
      <c r="A4991" s="171" t="s">
        <v>6759</v>
      </c>
      <c r="B4991" s="172" t="s">
        <v>6758</v>
      </c>
    </row>
    <row r="4992" spans="1:2" x14ac:dyDescent="0.2">
      <c r="A4992" s="171" t="s">
        <v>6760</v>
      </c>
      <c r="B4992" s="172" t="s">
        <v>6758</v>
      </c>
    </row>
    <row r="4993" spans="1:2" x14ac:dyDescent="0.2">
      <c r="A4993" s="171" t="s">
        <v>6760</v>
      </c>
      <c r="B4993" s="172" t="s">
        <v>6761</v>
      </c>
    </row>
    <row r="4994" spans="1:2" x14ac:dyDescent="0.2">
      <c r="A4994" s="171" t="s">
        <v>6760</v>
      </c>
      <c r="B4994" s="172" t="s">
        <v>6762</v>
      </c>
    </row>
    <row r="4995" spans="1:2" x14ac:dyDescent="0.2">
      <c r="A4995" s="171" t="s">
        <v>6763</v>
      </c>
      <c r="B4995" s="172" t="s">
        <v>6764</v>
      </c>
    </row>
    <row r="4996" spans="1:2" x14ac:dyDescent="0.2">
      <c r="A4996" s="171" t="s">
        <v>6765</v>
      </c>
      <c r="B4996" s="172" t="s">
        <v>6764</v>
      </c>
    </row>
    <row r="4997" spans="1:2" x14ac:dyDescent="0.2">
      <c r="A4997" s="171" t="s">
        <v>6766</v>
      </c>
      <c r="B4997" s="172" t="s">
        <v>6764</v>
      </c>
    </row>
    <row r="4998" spans="1:2" x14ac:dyDescent="0.2">
      <c r="A4998" s="171" t="s">
        <v>6767</v>
      </c>
      <c r="B4998" s="172" t="s">
        <v>6768</v>
      </c>
    </row>
    <row r="4999" spans="1:2" x14ac:dyDescent="0.2">
      <c r="A4999" s="171" t="s">
        <v>6769</v>
      </c>
      <c r="B4999" s="172" t="s">
        <v>6768</v>
      </c>
    </row>
    <row r="5000" spans="1:2" x14ac:dyDescent="0.2">
      <c r="A5000" s="171" t="s">
        <v>6770</v>
      </c>
      <c r="B5000" s="172" t="s">
        <v>6768</v>
      </c>
    </row>
    <row r="5001" spans="1:2" x14ac:dyDescent="0.2">
      <c r="A5001" s="171" t="s">
        <v>6771</v>
      </c>
      <c r="B5001" s="172" t="s">
        <v>6772</v>
      </c>
    </row>
    <row r="5002" spans="1:2" x14ac:dyDescent="0.2">
      <c r="A5002" s="171" t="s">
        <v>6773</v>
      </c>
      <c r="B5002" s="172" t="s">
        <v>6772</v>
      </c>
    </row>
    <row r="5003" spans="1:2" x14ac:dyDescent="0.2">
      <c r="A5003" s="171" t="s">
        <v>6774</v>
      </c>
      <c r="B5003" s="172" t="s">
        <v>6775</v>
      </c>
    </row>
    <row r="5004" spans="1:2" x14ac:dyDescent="0.2">
      <c r="A5004" s="171" t="s">
        <v>6776</v>
      </c>
      <c r="B5004" s="172" t="s">
        <v>6775</v>
      </c>
    </row>
    <row r="5005" spans="1:2" x14ac:dyDescent="0.2">
      <c r="A5005" s="171" t="s">
        <v>6777</v>
      </c>
      <c r="B5005" s="172" t="s">
        <v>6778</v>
      </c>
    </row>
    <row r="5006" spans="1:2" x14ac:dyDescent="0.2">
      <c r="A5006" s="171" t="s">
        <v>6777</v>
      </c>
      <c r="B5006" s="172" t="s">
        <v>6779</v>
      </c>
    </row>
    <row r="5007" spans="1:2" x14ac:dyDescent="0.2">
      <c r="A5007" s="171" t="s">
        <v>6780</v>
      </c>
      <c r="B5007" s="172" t="s">
        <v>6781</v>
      </c>
    </row>
    <row r="5008" spans="1:2" x14ac:dyDescent="0.2">
      <c r="A5008" s="171" t="s">
        <v>6782</v>
      </c>
      <c r="B5008" s="172" t="s">
        <v>6783</v>
      </c>
    </row>
    <row r="5009" spans="1:2" x14ac:dyDescent="0.2">
      <c r="A5009" s="171" t="s">
        <v>6784</v>
      </c>
      <c r="B5009" s="172" t="s">
        <v>6785</v>
      </c>
    </row>
    <row r="5010" spans="1:2" x14ac:dyDescent="0.2">
      <c r="A5010" s="171" t="s">
        <v>6786</v>
      </c>
      <c r="B5010" s="172" t="s">
        <v>6787</v>
      </c>
    </row>
    <row r="5011" spans="1:2" x14ac:dyDescent="0.2">
      <c r="A5011" s="171" t="s">
        <v>6788</v>
      </c>
      <c r="B5011" s="172" t="s">
        <v>6789</v>
      </c>
    </row>
    <row r="5012" spans="1:2" x14ac:dyDescent="0.2">
      <c r="A5012" s="171" t="s">
        <v>6790</v>
      </c>
      <c r="B5012" s="172" t="s">
        <v>6791</v>
      </c>
    </row>
    <row r="5013" spans="1:2" x14ac:dyDescent="0.2">
      <c r="A5013" s="171" t="s">
        <v>6792</v>
      </c>
      <c r="B5013" s="172" t="s">
        <v>6793</v>
      </c>
    </row>
    <row r="5014" spans="1:2" x14ac:dyDescent="0.2">
      <c r="A5014" s="171" t="s">
        <v>6794</v>
      </c>
      <c r="B5014" s="172" t="s">
        <v>6795</v>
      </c>
    </row>
    <row r="5015" spans="1:2" x14ac:dyDescent="0.2">
      <c r="A5015" s="171" t="s">
        <v>6796</v>
      </c>
      <c r="B5015" s="172" t="s">
        <v>6797</v>
      </c>
    </row>
    <row r="5016" spans="1:2" x14ac:dyDescent="0.2">
      <c r="A5016" s="171" t="s">
        <v>6798</v>
      </c>
      <c r="B5016" s="172" t="s">
        <v>6799</v>
      </c>
    </row>
    <row r="5017" spans="1:2" x14ac:dyDescent="0.2">
      <c r="A5017" s="171" t="s">
        <v>6800</v>
      </c>
      <c r="B5017" s="172" t="s">
        <v>2557</v>
      </c>
    </row>
    <row r="5018" spans="1:2" x14ac:dyDescent="0.2">
      <c r="A5018" s="171" t="s">
        <v>6801</v>
      </c>
      <c r="B5018" s="172" t="s">
        <v>6802</v>
      </c>
    </row>
    <row r="5019" spans="1:2" x14ac:dyDescent="0.2">
      <c r="A5019" s="171" t="s">
        <v>6803</v>
      </c>
      <c r="B5019" s="172" t="s">
        <v>6804</v>
      </c>
    </row>
    <row r="5020" spans="1:2" x14ac:dyDescent="0.2">
      <c r="A5020" s="171" t="s">
        <v>6805</v>
      </c>
      <c r="B5020" s="172" t="s">
        <v>6806</v>
      </c>
    </row>
    <row r="5021" spans="1:2" x14ac:dyDescent="0.2">
      <c r="A5021" s="171" t="s">
        <v>6807</v>
      </c>
      <c r="B5021" s="172" t="s">
        <v>6808</v>
      </c>
    </row>
    <row r="5022" spans="1:2" x14ac:dyDescent="0.2">
      <c r="A5022" s="171" t="s">
        <v>6809</v>
      </c>
      <c r="B5022" s="172" t="s">
        <v>6810</v>
      </c>
    </row>
    <row r="5023" spans="1:2" x14ac:dyDescent="0.2">
      <c r="A5023" s="171" t="s">
        <v>6811</v>
      </c>
      <c r="B5023" s="172" t="s">
        <v>6812</v>
      </c>
    </row>
    <row r="5024" spans="1:2" x14ac:dyDescent="0.2">
      <c r="A5024" s="171" t="s">
        <v>6811</v>
      </c>
      <c r="B5024" s="172" t="s">
        <v>6813</v>
      </c>
    </row>
    <row r="5025" spans="1:2" x14ac:dyDescent="0.2">
      <c r="A5025" s="171" t="s">
        <v>6814</v>
      </c>
      <c r="B5025" s="172" t="s">
        <v>6815</v>
      </c>
    </row>
    <row r="5026" spans="1:2" x14ac:dyDescent="0.2">
      <c r="A5026" s="171" t="s">
        <v>6814</v>
      </c>
      <c r="B5026" s="172" t="s">
        <v>6816</v>
      </c>
    </row>
    <row r="5027" spans="1:2" x14ac:dyDescent="0.2">
      <c r="A5027" s="171" t="s">
        <v>6817</v>
      </c>
      <c r="B5027" s="172" t="s">
        <v>6818</v>
      </c>
    </row>
    <row r="5028" spans="1:2" x14ac:dyDescent="0.2">
      <c r="A5028" s="171" t="s">
        <v>6817</v>
      </c>
      <c r="B5028" s="172" t="s">
        <v>6819</v>
      </c>
    </row>
    <row r="5029" spans="1:2" x14ac:dyDescent="0.2">
      <c r="A5029" s="171" t="s">
        <v>6820</v>
      </c>
      <c r="B5029" s="172" t="s">
        <v>6821</v>
      </c>
    </row>
    <row r="5030" spans="1:2" x14ac:dyDescent="0.2">
      <c r="A5030" s="171" t="s">
        <v>6822</v>
      </c>
      <c r="B5030" s="172" t="s">
        <v>6821</v>
      </c>
    </row>
    <row r="5031" spans="1:2" x14ac:dyDescent="0.2">
      <c r="A5031" s="171" t="s">
        <v>6823</v>
      </c>
      <c r="B5031" s="172" t="s">
        <v>6821</v>
      </c>
    </row>
    <row r="5032" spans="1:2" x14ac:dyDescent="0.2">
      <c r="A5032" s="171" t="s">
        <v>6824</v>
      </c>
      <c r="B5032" s="172" t="s">
        <v>6821</v>
      </c>
    </row>
    <row r="5033" spans="1:2" x14ac:dyDescent="0.2">
      <c r="A5033" s="171" t="s">
        <v>6825</v>
      </c>
      <c r="B5033" s="172" t="s">
        <v>6821</v>
      </c>
    </row>
    <row r="5034" spans="1:2" x14ac:dyDescent="0.2">
      <c r="A5034" s="171" t="s">
        <v>6826</v>
      </c>
      <c r="B5034" s="172" t="s">
        <v>6821</v>
      </c>
    </row>
    <row r="5035" spans="1:2" x14ac:dyDescent="0.2">
      <c r="A5035" s="171" t="s">
        <v>6827</v>
      </c>
      <c r="B5035" s="172" t="s">
        <v>6821</v>
      </c>
    </row>
    <row r="5036" spans="1:2" x14ac:dyDescent="0.2">
      <c r="A5036" s="171" t="s">
        <v>6828</v>
      </c>
      <c r="B5036" s="172" t="s">
        <v>6821</v>
      </c>
    </row>
    <row r="5037" spans="1:2" x14ac:dyDescent="0.2">
      <c r="A5037" s="171" t="s">
        <v>6829</v>
      </c>
      <c r="B5037" s="172" t="s">
        <v>6830</v>
      </c>
    </row>
    <row r="5038" spans="1:2" x14ac:dyDescent="0.2">
      <c r="A5038" s="171" t="s">
        <v>6831</v>
      </c>
      <c r="B5038" s="172" t="s">
        <v>6830</v>
      </c>
    </row>
    <row r="5039" spans="1:2" x14ac:dyDescent="0.2">
      <c r="A5039" s="171" t="s">
        <v>6832</v>
      </c>
      <c r="B5039" s="172" t="s">
        <v>6830</v>
      </c>
    </row>
    <row r="5040" spans="1:2" x14ac:dyDescent="0.2">
      <c r="A5040" s="171" t="s">
        <v>6833</v>
      </c>
      <c r="B5040" s="172" t="s">
        <v>6830</v>
      </c>
    </row>
    <row r="5041" spans="1:2" x14ac:dyDescent="0.2">
      <c r="A5041" s="171" t="s">
        <v>6834</v>
      </c>
      <c r="B5041" s="172" t="s">
        <v>6830</v>
      </c>
    </row>
    <row r="5042" spans="1:2" x14ac:dyDescent="0.2">
      <c r="A5042" s="171" t="s">
        <v>6835</v>
      </c>
      <c r="B5042" s="172" t="s">
        <v>6830</v>
      </c>
    </row>
    <row r="5043" spans="1:2" x14ac:dyDescent="0.2">
      <c r="A5043" s="171" t="s">
        <v>6836</v>
      </c>
      <c r="B5043" s="172" t="s">
        <v>6830</v>
      </c>
    </row>
    <row r="5044" spans="1:2" x14ac:dyDescent="0.2">
      <c r="A5044" s="171" t="s">
        <v>6837</v>
      </c>
      <c r="B5044" s="172" t="s">
        <v>6838</v>
      </c>
    </row>
    <row r="5045" spans="1:2" x14ac:dyDescent="0.2">
      <c r="A5045" s="171" t="s">
        <v>6839</v>
      </c>
      <c r="B5045" s="172" t="s">
        <v>6838</v>
      </c>
    </row>
    <row r="5046" spans="1:2" x14ac:dyDescent="0.2">
      <c r="A5046" s="171" t="s">
        <v>6840</v>
      </c>
      <c r="B5046" s="172" t="s">
        <v>6838</v>
      </c>
    </row>
    <row r="5047" spans="1:2" x14ac:dyDescent="0.2">
      <c r="A5047" s="171" t="s">
        <v>6841</v>
      </c>
      <c r="B5047" s="172" t="s">
        <v>6838</v>
      </c>
    </row>
    <row r="5048" spans="1:2" x14ac:dyDescent="0.2">
      <c r="A5048" s="171" t="s">
        <v>6842</v>
      </c>
      <c r="B5048" s="172" t="s">
        <v>6838</v>
      </c>
    </row>
    <row r="5049" spans="1:2" x14ac:dyDescent="0.2">
      <c r="A5049" s="171" t="s">
        <v>6843</v>
      </c>
      <c r="B5049" s="172" t="s">
        <v>6838</v>
      </c>
    </row>
    <row r="5050" spans="1:2" x14ac:dyDescent="0.2">
      <c r="A5050" s="171" t="s">
        <v>6844</v>
      </c>
      <c r="B5050" s="172" t="s">
        <v>6845</v>
      </c>
    </row>
    <row r="5051" spans="1:2" x14ac:dyDescent="0.2">
      <c r="A5051" s="171" t="s">
        <v>6846</v>
      </c>
      <c r="B5051" s="172" t="s">
        <v>6845</v>
      </c>
    </row>
    <row r="5052" spans="1:2" x14ac:dyDescent="0.2">
      <c r="A5052" s="171" t="s">
        <v>6847</v>
      </c>
      <c r="B5052" s="172" t="s">
        <v>6845</v>
      </c>
    </row>
    <row r="5053" spans="1:2" x14ac:dyDescent="0.2">
      <c r="A5053" s="171" t="s">
        <v>6848</v>
      </c>
      <c r="B5053" s="172" t="s">
        <v>6845</v>
      </c>
    </row>
    <row r="5054" spans="1:2" x14ac:dyDescent="0.2">
      <c r="A5054" s="171" t="s">
        <v>6849</v>
      </c>
      <c r="B5054" s="172" t="s">
        <v>6845</v>
      </c>
    </row>
    <row r="5055" spans="1:2" x14ac:dyDescent="0.2">
      <c r="A5055" s="171" t="s">
        <v>6850</v>
      </c>
      <c r="B5055" s="172" t="s">
        <v>6851</v>
      </c>
    </row>
    <row r="5056" spans="1:2" x14ac:dyDescent="0.2">
      <c r="A5056" s="171" t="s">
        <v>6852</v>
      </c>
      <c r="B5056" s="172" t="s">
        <v>6851</v>
      </c>
    </row>
    <row r="5057" spans="1:2" x14ac:dyDescent="0.2">
      <c r="A5057" s="171" t="s">
        <v>6853</v>
      </c>
      <c r="B5057" s="172" t="s">
        <v>6851</v>
      </c>
    </row>
    <row r="5058" spans="1:2" x14ac:dyDescent="0.2">
      <c r="A5058" s="171" t="s">
        <v>6854</v>
      </c>
      <c r="B5058" s="172" t="s">
        <v>6851</v>
      </c>
    </row>
    <row r="5059" spans="1:2" x14ac:dyDescent="0.2">
      <c r="A5059" s="171" t="s">
        <v>6855</v>
      </c>
      <c r="B5059" s="172" t="s">
        <v>6856</v>
      </c>
    </row>
    <row r="5060" spans="1:2" x14ac:dyDescent="0.2">
      <c r="A5060" s="171" t="s">
        <v>6857</v>
      </c>
      <c r="B5060" s="172" t="s">
        <v>6856</v>
      </c>
    </row>
    <row r="5061" spans="1:2" x14ac:dyDescent="0.2">
      <c r="A5061" s="171" t="s">
        <v>6858</v>
      </c>
      <c r="B5061" s="172" t="s">
        <v>6856</v>
      </c>
    </row>
    <row r="5062" spans="1:2" x14ac:dyDescent="0.2">
      <c r="A5062" s="171" t="s">
        <v>6859</v>
      </c>
      <c r="B5062" s="172" t="s">
        <v>6860</v>
      </c>
    </row>
    <row r="5063" spans="1:2" x14ac:dyDescent="0.2">
      <c r="A5063" s="171" t="s">
        <v>6859</v>
      </c>
      <c r="B5063" s="172" t="s">
        <v>6856</v>
      </c>
    </row>
    <row r="5064" spans="1:2" x14ac:dyDescent="0.2">
      <c r="A5064" s="171" t="s">
        <v>6861</v>
      </c>
      <c r="B5064" s="172" t="s">
        <v>6862</v>
      </c>
    </row>
    <row r="5065" spans="1:2" x14ac:dyDescent="0.2">
      <c r="A5065" s="171" t="s">
        <v>6863</v>
      </c>
      <c r="B5065" s="172" t="s">
        <v>6864</v>
      </c>
    </row>
    <row r="5066" spans="1:2" x14ac:dyDescent="0.2">
      <c r="A5066" s="171" t="s">
        <v>6865</v>
      </c>
      <c r="B5066" s="172" t="s">
        <v>6864</v>
      </c>
    </row>
    <row r="5067" spans="1:2" x14ac:dyDescent="0.2">
      <c r="A5067" s="171" t="s">
        <v>6866</v>
      </c>
      <c r="B5067" s="172" t="s">
        <v>6864</v>
      </c>
    </row>
    <row r="5068" spans="1:2" x14ac:dyDescent="0.2">
      <c r="A5068" s="171" t="s">
        <v>6867</v>
      </c>
      <c r="B5068" s="172" t="s">
        <v>6864</v>
      </c>
    </row>
    <row r="5069" spans="1:2" x14ac:dyDescent="0.2">
      <c r="A5069" s="171" t="s">
        <v>6868</v>
      </c>
      <c r="B5069" s="172" t="s">
        <v>6869</v>
      </c>
    </row>
    <row r="5070" spans="1:2" x14ac:dyDescent="0.2">
      <c r="A5070" s="171" t="s">
        <v>6870</v>
      </c>
      <c r="B5070" s="172" t="s">
        <v>6869</v>
      </c>
    </row>
    <row r="5071" spans="1:2" x14ac:dyDescent="0.2">
      <c r="A5071" s="171" t="s">
        <v>6871</v>
      </c>
      <c r="B5071" s="172" t="s">
        <v>6872</v>
      </c>
    </row>
    <row r="5072" spans="1:2" x14ac:dyDescent="0.2">
      <c r="A5072" s="171" t="s">
        <v>6873</v>
      </c>
      <c r="B5072" s="172" t="s">
        <v>6874</v>
      </c>
    </row>
    <row r="5073" spans="1:2" x14ac:dyDescent="0.2">
      <c r="A5073" s="171" t="s">
        <v>6875</v>
      </c>
      <c r="B5073" s="172" t="s">
        <v>6876</v>
      </c>
    </row>
    <row r="5074" spans="1:2" x14ac:dyDescent="0.2">
      <c r="A5074" s="171" t="s">
        <v>6877</v>
      </c>
      <c r="B5074" s="172" t="s">
        <v>2368</v>
      </c>
    </row>
    <row r="5075" spans="1:2" x14ac:dyDescent="0.2">
      <c r="A5075" s="171" t="s">
        <v>6878</v>
      </c>
      <c r="B5075" s="172" t="s">
        <v>6879</v>
      </c>
    </row>
    <row r="5076" spans="1:2" x14ac:dyDescent="0.2">
      <c r="A5076" s="171" t="s">
        <v>6880</v>
      </c>
      <c r="B5076" s="172" t="s">
        <v>6881</v>
      </c>
    </row>
    <row r="5077" spans="1:2" x14ac:dyDescent="0.2">
      <c r="A5077" s="171" t="s">
        <v>6882</v>
      </c>
      <c r="B5077" s="172" t="s">
        <v>6883</v>
      </c>
    </row>
    <row r="5078" spans="1:2" x14ac:dyDescent="0.2">
      <c r="A5078" s="171" t="s">
        <v>6882</v>
      </c>
      <c r="B5078" s="172" t="s">
        <v>6884</v>
      </c>
    </row>
    <row r="5079" spans="1:2" x14ac:dyDescent="0.2">
      <c r="A5079" s="171" t="s">
        <v>6885</v>
      </c>
      <c r="B5079" s="172" t="s">
        <v>6886</v>
      </c>
    </row>
    <row r="5080" spans="1:2" x14ac:dyDescent="0.2">
      <c r="A5080" s="171" t="s">
        <v>6887</v>
      </c>
      <c r="B5080" s="172" t="s">
        <v>6888</v>
      </c>
    </row>
    <row r="5081" spans="1:2" x14ac:dyDescent="0.2">
      <c r="A5081" s="171" t="s">
        <v>6889</v>
      </c>
      <c r="B5081" s="172" t="s">
        <v>6890</v>
      </c>
    </row>
    <row r="5082" spans="1:2" x14ac:dyDescent="0.2">
      <c r="A5082" s="171" t="s">
        <v>6891</v>
      </c>
      <c r="B5082" s="172" t="s">
        <v>6892</v>
      </c>
    </row>
    <row r="5083" spans="1:2" x14ac:dyDescent="0.2">
      <c r="A5083" s="171" t="s">
        <v>6893</v>
      </c>
      <c r="B5083" s="172" t="s">
        <v>6894</v>
      </c>
    </row>
    <row r="5084" spans="1:2" x14ac:dyDescent="0.2">
      <c r="A5084" s="171" t="s">
        <v>6895</v>
      </c>
      <c r="B5084" s="172" t="s">
        <v>6896</v>
      </c>
    </row>
    <row r="5085" spans="1:2" x14ac:dyDescent="0.2">
      <c r="A5085" s="171" t="s">
        <v>6897</v>
      </c>
      <c r="B5085" s="172" t="s">
        <v>6898</v>
      </c>
    </row>
    <row r="5086" spans="1:2" x14ac:dyDescent="0.2">
      <c r="A5086" s="171" t="s">
        <v>6899</v>
      </c>
      <c r="B5086" s="172" t="s">
        <v>6900</v>
      </c>
    </row>
    <row r="5087" spans="1:2" x14ac:dyDescent="0.2">
      <c r="A5087" s="171" t="s">
        <v>6901</v>
      </c>
      <c r="B5087" s="172" t="s">
        <v>6902</v>
      </c>
    </row>
    <row r="5088" spans="1:2" x14ac:dyDescent="0.2">
      <c r="A5088" s="171" t="s">
        <v>6901</v>
      </c>
      <c r="B5088" s="172" t="s">
        <v>6903</v>
      </c>
    </row>
    <row r="5089" spans="1:2" x14ac:dyDescent="0.2">
      <c r="A5089" s="171" t="s">
        <v>6904</v>
      </c>
      <c r="B5089" s="172" t="s">
        <v>6905</v>
      </c>
    </row>
    <row r="5090" spans="1:2" x14ac:dyDescent="0.2">
      <c r="A5090" s="171" t="s">
        <v>6906</v>
      </c>
      <c r="B5090" s="172" t="s">
        <v>6907</v>
      </c>
    </row>
    <row r="5091" spans="1:2" x14ac:dyDescent="0.2">
      <c r="A5091" s="171" t="s">
        <v>6908</v>
      </c>
      <c r="B5091" s="172" t="s">
        <v>6909</v>
      </c>
    </row>
    <row r="5092" spans="1:2" x14ac:dyDescent="0.2">
      <c r="A5092" s="171" t="s">
        <v>6910</v>
      </c>
      <c r="B5092" s="172" t="s">
        <v>6911</v>
      </c>
    </row>
    <row r="5093" spans="1:2" x14ac:dyDescent="0.2">
      <c r="A5093" s="171" t="s">
        <v>6912</v>
      </c>
      <c r="B5093" s="172" t="s">
        <v>6913</v>
      </c>
    </row>
    <row r="5094" spans="1:2" x14ac:dyDescent="0.2">
      <c r="A5094" s="171" t="s">
        <v>6914</v>
      </c>
      <c r="B5094" s="172" t="s">
        <v>6913</v>
      </c>
    </row>
    <row r="5095" spans="1:2" x14ac:dyDescent="0.2">
      <c r="A5095" s="171" t="s">
        <v>6915</v>
      </c>
      <c r="B5095" s="172" t="s">
        <v>6913</v>
      </c>
    </row>
    <row r="5096" spans="1:2" x14ac:dyDescent="0.2">
      <c r="A5096" s="171" t="s">
        <v>6916</v>
      </c>
      <c r="B5096" s="172" t="s">
        <v>6913</v>
      </c>
    </row>
    <row r="5097" spans="1:2" x14ac:dyDescent="0.2">
      <c r="A5097" s="171" t="s">
        <v>6917</v>
      </c>
      <c r="B5097" s="172" t="s">
        <v>6913</v>
      </c>
    </row>
    <row r="5098" spans="1:2" x14ac:dyDescent="0.2">
      <c r="A5098" s="171" t="s">
        <v>6918</v>
      </c>
      <c r="B5098" s="172" t="s">
        <v>6913</v>
      </c>
    </row>
    <row r="5099" spans="1:2" x14ac:dyDescent="0.2">
      <c r="A5099" s="171" t="s">
        <v>6919</v>
      </c>
      <c r="B5099" s="172" t="s">
        <v>6913</v>
      </c>
    </row>
    <row r="5100" spans="1:2" x14ac:dyDescent="0.2">
      <c r="A5100" s="171" t="s">
        <v>6920</v>
      </c>
      <c r="B5100" s="172" t="s">
        <v>6913</v>
      </c>
    </row>
    <row r="5101" spans="1:2" x14ac:dyDescent="0.2">
      <c r="A5101" s="171" t="s">
        <v>6921</v>
      </c>
      <c r="B5101" s="172" t="s">
        <v>6913</v>
      </c>
    </row>
    <row r="5102" spans="1:2" x14ac:dyDescent="0.2">
      <c r="A5102" s="171" t="s">
        <v>6922</v>
      </c>
      <c r="B5102" s="172" t="s">
        <v>6913</v>
      </c>
    </row>
    <row r="5103" spans="1:2" x14ac:dyDescent="0.2">
      <c r="A5103" s="171" t="s">
        <v>6923</v>
      </c>
      <c r="B5103" s="172" t="s">
        <v>6913</v>
      </c>
    </row>
    <row r="5104" spans="1:2" x14ac:dyDescent="0.2">
      <c r="A5104" s="171" t="s">
        <v>6924</v>
      </c>
      <c r="B5104" s="172" t="s">
        <v>6913</v>
      </c>
    </row>
    <row r="5105" spans="1:2" x14ac:dyDescent="0.2">
      <c r="A5105" s="171" t="s">
        <v>6925</v>
      </c>
      <c r="B5105" s="172" t="s">
        <v>6913</v>
      </c>
    </row>
    <row r="5106" spans="1:2" x14ac:dyDescent="0.2">
      <c r="A5106" s="171" t="s">
        <v>6926</v>
      </c>
      <c r="B5106" s="172" t="s">
        <v>6913</v>
      </c>
    </row>
    <row r="5107" spans="1:2" x14ac:dyDescent="0.2">
      <c r="A5107" s="171" t="s">
        <v>6927</v>
      </c>
      <c r="B5107" s="172" t="s">
        <v>6913</v>
      </c>
    </row>
    <row r="5108" spans="1:2" x14ac:dyDescent="0.2">
      <c r="A5108" s="171" t="s">
        <v>6928</v>
      </c>
      <c r="B5108" s="172" t="s">
        <v>6913</v>
      </c>
    </row>
    <row r="5109" spans="1:2" x14ac:dyDescent="0.2">
      <c r="A5109" s="171" t="s">
        <v>6929</v>
      </c>
      <c r="B5109" s="172" t="s">
        <v>6913</v>
      </c>
    </row>
    <row r="5110" spans="1:2" x14ac:dyDescent="0.2">
      <c r="A5110" s="171" t="s">
        <v>6930</v>
      </c>
      <c r="B5110" s="172" t="s">
        <v>6913</v>
      </c>
    </row>
    <row r="5111" spans="1:2" x14ac:dyDescent="0.2">
      <c r="A5111" s="171" t="s">
        <v>6931</v>
      </c>
      <c r="B5111" s="172" t="s">
        <v>6913</v>
      </c>
    </row>
    <row r="5112" spans="1:2" x14ac:dyDescent="0.2">
      <c r="A5112" s="171" t="s">
        <v>6932</v>
      </c>
      <c r="B5112" s="172" t="s">
        <v>6913</v>
      </c>
    </row>
    <row r="5113" spans="1:2" x14ac:dyDescent="0.2">
      <c r="A5113" s="171" t="s">
        <v>6933</v>
      </c>
      <c r="B5113" s="172" t="s">
        <v>6913</v>
      </c>
    </row>
    <row r="5114" spans="1:2" x14ac:dyDescent="0.2">
      <c r="A5114" s="171" t="s">
        <v>6934</v>
      </c>
      <c r="B5114" s="172" t="s">
        <v>6913</v>
      </c>
    </row>
    <row r="5115" spans="1:2" x14ac:dyDescent="0.2">
      <c r="A5115" s="171" t="s">
        <v>6935</v>
      </c>
      <c r="B5115" s="172" t="s">
        <v>6913</v>
      </c>
    </row>
    <row r="5116" spans="1:2" x14ac:dyDescent="0.2">
      <c r="A5116" s="171" t="s">
        <v>6936</v>
      </c>
      <c r="B5116" s="172" t="s">
        <v>6913</v>
      </c>
    </row>
    <row r="5117" spans="1:2" x14ac:dyDescent="0.2">
      <c r="A5117" s="171" t="s">
        <v>6937</v>
      </c>
      <c r="B5117" s="172" t="s">
        <v>6913</v>
      </c>
    </row>
    <row r="5118" spans="1:2" x14ac:dyDescent="0.2">
      <c r="A5118" s="171" t="s">
        <v>6938</v>
      </c>
      <c r="B5118" s="172" t="s">
        <v>6913</v>
      </c>
    </row>
    <row r="5119" spans="1:2" x14ac:dyDescent="0.2">
      <c r="A5119" s="171" t="s">
        <v>6939</v>
      </c>
      <c r="B5119" s="172" t="s">
        <v>6913</v>
      </c>
    </row>
    <row r="5120" spans="1:2" x14ac:dyDescent="0.2">
      <c r="A5120" s="171" t="s">
        <v>6940</v>
      </c>
      <c r="B5120" s="172" t="s">
        <v>6913</v>
      </c>
    </row>
    <row r="5121" spans="1:2" x14ac:dyDescent="0.2">
      <c r="A5121" s="171" t="s">
        <v>6941</v>
      </c>
      <c r="B5121" s="172" t="s">
        <v>6913</v>
      </c>
    </row>
    <row r="5122" spans="1:2" x14ac:dyDescent="0.2">
      <c r="A5122" s="171" t="s">
        <v>6942</v>
      </c>
      <c r="B5122" s="172" t="s">
        <v>6913</v>
      </c>
    </row>
    <row r="5123" spans="1:2" x14ac:dyDescent="0.2">
      <c r="A5123" s="171" t="s">
        <v>6943</v>
      </c>
      <c r="B5123" s="172" t="s">
        <v>6913</v>
      </c>
    </row>
    <row r="5124" spans="1:2" x14ac:dyDescent="0.2">
      <c r="A5124" s="171" t="s">
        <v>6944</v>
      </c>
      <c r="B5124" s="172" t="s">
        <v>6913</v>
      </c>
    </row>
    <row r="5125" spans="1:2" x14ac:dyDescent="0.2">
      <c r="A5125" s="171" t="s">
        <v>6945</v>
      </c>
      <c r="B5125" s="172" t="s">
        <v>6913</v>
      </c>
    </row>
    <row r="5126" spans="1:2" x14ac:dyDescent="0.2">
      <c r="A5126" s="171" t="s">
        <v>6946</v>
      </c>
      <c r="B5126" s="172" t="s">
        <v>6913</v>
      </c>
    </row>
    <row r="5127" spans="1:2" x14ac:dyDescent="0.2">
      <c r="A5127" s="171" t="s">
        <v>6947</v>
      </c>
      <c r="B5127" s="172" t="s">
        <v>6913</v>
      </c>
    </row>
    <row r="5128" spans="1:2" x14ac:dyDescent="0.2">
      <c r="A5128" s="171" t="s">
        <v>6948</v>
      </c>
      <c r="B5128" s="172" t="s">
        <v>6913</v>
      </c>
    </row>
    <row r="5129" spans="1:2" x14ac:dyDescent="0.2">
      <c r="A5129" s="171" t="s">
        <v>6949</v>
      </c>
      <c r="B5129" s="172" t="s">
        <v>6913</v>
      </c>
    </row>
    <row r="5130" spans="1:2" x14ac:dyDescent="0.2">
      <c r="A5130" s="171" t="s">
        <v>6950</v>
      </c>
      <c r="B5130" s="172" t="s">
        <v>6913</v>
      </c>
    </row>
    <row r="5131" spans="1:2" x14ac:dyDescent="0.2">
      <c r="A5131" s="171" t="s">
        <v>6951</v>
      </c>
      <c r="B5131" s="172" t="s">
        <v>6913</v>
      </c>
    </row>
    <row r="5132" spans="1:2" x14ac:dyDescent="0.2">
      <c r="A5132" s="171" t="s">
        <v>6952</v>
      </c>
      <c r="B5132" s="172" t="s">
        <v>6913</v>
      </c>
    </row>
    <row r="5133" spans="1:2" x14ac:dyDescent="0.2">
      <c r="A5133" s="171" t="s">
        <v>6953</v>
      </c>
      <c r="B5133" s="172" t="s">
        <v>6913</v>
      </c>
    </row>
    <row r="5134" spans="1:2" x14ac:dyDescent="0.2">
      <c r="A5134" s="171" t="s">
        <v>6954</v>
      </c>
      <c r="B5134" s="172" t="s">
        <v>6913</v>
      </c>
    </row>
    <row r="5135" spans="1:2" x14ac:dyDescent="0.2">
      <c r="A5135" s="171" t="s">
        <v>6955</v>
      </c>
      <c r="B5135" s="172" t="s">
        <v>6913</v>
      </c>
    </row>
    <row r="5136" spans="1:2" x14ac:dyDescent="0.2">
      <c r="A5136" s="171" t="s">
        <v>6956</v>
      </c>
      <c r="B5136" s="172" t="s">
        <v>6913</v>
      </c>
    </row>
    <row r="5137" spans="1:2" x14ac:dyDescent="0.2">
      <c r="A5137" s="171" t="s">
        <v>6957</v>
      </c>
      <c r="B5137" s="172" t="s">
        <v>6913</v>
      </c>
    </row>
    <row r="5138" spans="1:2" x14ac:dyDescent="0.2">
      <c r="A5138" s="171" t="s">
        <v>6958</v>
      </c>
      <c r="B5138" s="172" t="s">
        <v>6913</v>
      </c>
    </row>
    <row r="5139" spans="1:2" x14ac:dyDescent="0.2">
      <c r="A5139" s="171" t="s">
        <v>6959</v>
      </c>
      <c r="B5139" s="172" t="s">
        <v>6913</v>
      </c>
    </row>
    <row r="5140" spans="1:2" x14ac:dyDescent="0.2">
      <c r="A5140" s="171" t="s">
        <v>6960</v>
      </c>
      <c r="B5140" s="172" t="s">
        <v>6913</v>
      </c>
    </row>
    <row r="5141" spans="1:2" x14ac:dyDescent="0.2">
      <c r="A5141" s="171" t="s">
        <v>6961</v>
      </c>
      <c r="B5141" s="172" t="s">
        <v>6913</v>
      </c>
    </row>
    <row r="5142" spans="1:2" x14ac:dyDescent="0.2">
      <c r="A5142" s="171" t="s">
        <v>6962</v>
      </c>
      <c r="B5142" s="172" t="s">
        <v>6913</v>
      </c>
    </row>
    <row r="5143" spans="1:2" x14ac:dyDescent="0.2">
      <c r="A5143" s="171" t="s">
        <v>6963</v>
      </c>
      <c r="B5143" s="172" t="s">
        <v>6913</v>
      </c>
    </row>
    <row r="5144" spans="1:2" x14ac:dyDescent="0.2">
      <c r="A5144" s="171" t="s">
        <v>6964</v>
      </c>
      <c r="B5144" s="172" t="s">
        <v>6913</v>
      </c>
    </row>
    <row r="5145" spans="1:2" x14ac:dyDescent="0.2">
      <c r="A5145" s="171" t="s">
        <v>6965</v>
      </c>
      <c r="B5145" s="172" t="s">
        <v>6913</v>
      </c>
    </row>
    <row r="5146" spans="1:2" x14ac:dyDescent="0.2">
      <c r="A5146" s="171" t="s">
        <v>6966</v>
      </c>
      <c r="B5146" s="172" t="s">
        <v>6913</v>
      </c>
    </row>
    <row r="5147" spans="1:2" x14ac:dyDescent="0.2">
      <c r="A5147" s="171" t="s">
        <v>6967</v>
      </c>
      <c r="B5147" s="172" t="s">
        <v>6913</v>
      </c>
    </row>
    <row r="5148" spans="1:2" x14ac:dyDescent="0.2">
      <c r="A5148" s="171" t="s">
        <v>6968</v>
      </c>
      <c r="B5148" s="172" t="s">
        <v>6913</v>
      </c>
    </row>
    <row r="5149" spans="1:2" x14ac:dyDescent="0.2">
      <c r="A5149" s="171" t="s">
        <v>6969</v>
      </c>
      <c r="B5149" s="172" t="s">
        <v>6913</v>
      </c>
    </row>
    <row r="5150" spans="1:2" x14ac:dyDescent="0.2">
      <c r="A5150" s="171" t="s">
        <v>6970</v>
      </c>
      <c r="B5150" s="172" t="s">
        <v>6913</v>
      </c>
    </row>
    <row r="5151" spans="1:2" x14ac:dyDescent="0.2">
      <c r="A5151" s="171" t="s">
        <v>6971</v>
      </c>
      <c r="B5151" s="172" t="s">
        <v>6972</v>
      </c>
    </row>
    <row r="5152" spans="1:2" x14ac:dyDescent="0.2">
      <c r="A5152" s="171" t="s">
        <v>6973</v>
      </c>
      <c r="B5152" s="172" t="s">
        <v>6972</v>
      </c>
    </row>
    <row r="5153" spans="1:2" x14ac:dyDescent="0.2">
      <c r="A5153" s="171" t="s">
        <v>6974</v>
      </c>
      <c r="B5153" s="172" t="s">
        <v>6972</v>
      </c>
    </row>
    <row r="5154" spans="1:2" x14ac:dyDescent="0.2">
      <c r="A5154" s="171" t="s">
        <v>6975</v>
      </c>
      <c r="B5154" s="172" t="s">
        <v>6976</v>
      </c>
    </row>
    <row r="5155" spans="1:2" x14ac:dyDescent="0.2">
      <c r="A5155" s="171" t="s">
        <v>6977</v>
      </c>
      <c r="B5155" s="172" t="s">
        <v>6976</v>
      </c>
    </row>
    <row r="5156" spans="1:2" x14ac:dyDescent="0.2">
      <c r="A5156" s="171" t="s">
        <v>6978</v>
      </c>
      <c r="B5156" s="172" t="s">
        <v>6979</v>
      </c>
    </row>
    <row r="5157" spans="1:2" x14ac:dyDescent="0.2">
      <c r="A5157" s="171" t="s">
        <v>6980</v>
      </c>
      <c r="B5157" s="172" t="s">
        <v>6979</v>
      </c>
    </row>
    <row r="5158" spans="1:2" x14ac:dyDescent="0.2">
      <c r="A5158" s="171" t="s">
        <v>6981</v>
      </c>
      <c r="B5158" s="172" t="s">
        <v>6979</v>
      </c>
    </row>
    <row r="5159" spans="1:2" x14ac:dyDescent="0.2">
      <c r="A5159" s="171" t="s">
        <v>6982</v>
      </c>
      <c r="B5159" s="172" t="s">
        <v>6983</v>
      </c>
    </row>
    <row r="5160" spans="1:2" x14ac:dyDescent="0.2">
      <c r="A5160" s="171" t="s">
        <v>6984</v>
      </c>
      <c r="B5160" s="172" t="s">
        <v>6983</v>
      </c>
    </row>
    <row r="5161" spans="1:2" x14ac:dyDescent="0.2">
      <c r="A5161" s="171" t="s">
        <v>6985</v>
      </c>
      <c r="B5161" s="172" t="s">
        <v>6983</v>
      </c>
    </row>
    <row r="5162" spans="1:2" x14ac:dyDescent="0.2">
      <c r="A5162" s="171" t="s">
        <v>6986</v>
      </c>
      <c r="B5162" s="172" t="s">
        <v>6983</v>
      </c>
    </row>
    <row r="5163" spans="1:2" x14ac:dyDescent="0.2">
      <c r="A5163" s="171" t="s">
        <v>6987</v>
      </c>
      <c r="B5163" s="172" t="s">
        <v>6988</v>
      </c>
    </row>
    <row r="5164" spans="1:2" x14ac:dyDescent="0.2">
      <c r="A5164" s="171" t="s">
        <v>6989</v>
      </c>
      <c r="B5164" s="172" t="s">
        <v>6988</v>
      </c>
    </row>
    <row r="5165" spans="1:2" x14ac:dyDescent="0.2">
      <c r="A5165" s="171" t="s">
        <v>6990</v>
      </c>
      <c r="B5165" s="172" t="s">
        <v>6991</v>
      </c>
    </row>
    <row r="5166" spans="1:2" x14ac:dyDescent="0.2">
      <c r="A5166" s="171" t="s">
        <v>6992</v>
      </c>
      <c r="B5166" s="172" t="s">
        <v>6991</v>
      </c>
    </row>
    <row r="5167" spans="1:2" x14ac:dyDescent="0.2">
      <c r="A5167" s="171" t="s">
        <v>6993</v>
      </c>
      <c r="B5167" s="172" t="s">
        <v>6994</v>
      </c>
    </row>
    <row r="5168" spans="1:2" x14ac:dyDescent="0.2">
      <c r="A5168" s="171" t="s">
        <v>6995</v>
      </c>
      <c r="B5168" s="172" t="s">
        <v>6994</v>
      </c>
    </row>
    <row r="5169" spans="1:2" x14ac:dyDescent="0.2">
      <c r="A5169" s="171" t="s">
        <v>6996</v>
      </c>
      <c r="B5169" s="172" t="s">
        <v>6997</v>
      </c>
    </row>
    <row r="5170" spans="1:2" x14ac:dyDescent="0.2">
      <c r="A5170" s="171" t="s">
        <v>6998</v>
      </c>
      <c r="B5170" s="172" t="s">
        <v>6999</v>
      </c>
    </row>
    <row r="5171" spans="1:2" x14ac:dyDescent="0.2">
      <c r="A5171" s="171" t="s">
        <v>6998</v>
      </c>
      <c r="B5171" s="172" t="s">
        <v>6997</v>
      </c>
    </row>
    <row r="5172" spans="1:2" x14ac:dyDescent="0.2">
      <c r="A5172" s="171" t="s">
        <v>7000</v>
      </c>
      <c r="B5172" s="172" t="s">
        <v>7001</v>
      </c>
    </row>
    <row r="5173" spans="1:2" x14ac:dyDescent="0.2">
      <c r="A5173" s="171" t="s">
        <v>7002</v>
      </c>
      <c r="B5173" s="172" t="s">
        <v>7001</v>
      </c>
    </row>
    <row r="5174" spans="1:2" x14ac:dyDescent="0.2">
      <c r="A5174" s="171" t="s">
        <v>7003</v>
      </c>
      <c r="B5174" s="172" t="s">
        <v>7004</v>
      </c>
    </row>
    <row r="5175" spans="1:2" x14ac:dyDescent="0.2">
      <c r="A5175" s="171" t="s">
        <v>7005</v>
      </c>
      <c r="B5175" s="172" t="s">
        <v>7004</v>
      </c>
    </row>
    <row r="5176" spans="1:2" x14ac:dyDescent="0.2">
      <c r="A5176" s="171" t="s">
        <v>7006</v>
      </c>
      <c r="B5176" s="172" t="s">
        <v>7007</v>
      </c>
    </row>
    <row r="5177" spans="1:2" x14ac:dyDescent="0.2">
      <c r="A5177" s="171" t="s">
        <v>7008</v>
      </c>
      <c r="B5177" s="172" t="s">
        <v>7007</v>
      </c>
    </row>
    <row r="5178" spans="1:2" x14ac:dyDescent="0.2">
      <c r="A5178" s="171" t="s">
        <v>7009</v>
      </c>
      <c r="B5178" s="172" t="s">
        <v>7010</v>
      </c>
    </row>
    <row r="5179" spans="1:2" x14ac:dyDescent="0.2">
      <c r="A5179" s="171" t="s">
        <v>7011</v>
      </c>
      <c r="B5179" s="172" t="s">
        <v>7010</v>
      </c>
    </row>
    <row r="5180" spans="1:2" x14ac:dyDescent="0.2">
      <c r="A5180" s="171" t="s">
        <v>7012</v>
      </c>
      <c r="B5180" s="172" t="s">
        <v>7013</v>
      </c>
    </row>
    <row r="5181" spans="1:2" x14ac:dyDescent="0.2">
      <c r="A5181" s="171" t="s">
        <v>7014</v>
      </c>
      <c r="B5181" s="172" t="s">
        <v>7013</v>
      </c>
    </row>
    <row r="5182" spans="1:2" x14ac:dyDescent="0.2">
      <c r="A5182" s="171" t="s">
        <v>7015</v>
      </c>
      <c r="B5182" s="172" t="s">
        <v>7013</v>
      </c>
    </row>
    <row r="5183" spans="1:2" x14ac:dyDescent="0.2">
      <c r="A5183" s="171" t="s">
        <v>7016</v>
      </c>
      <c r="B5183" s="172" t="s">
        <v>7017</v>
      </c>
    </row>
    <row r="5184" spans="1:2" x14ac:dyDescent="0.2">
      <c r="A5184" s="171" t="s">
        <v>7018</v>
      </c>
      <c r="B5184" s="172" t="s">
        <v>5564</v>
      </c>
    </row>
    <row r="5185" spans="1:2" x14ac:dyDescent="0.2">
      <c r="A5185" s="171" t="s">
        <v>7019</v>
      </c>
      <c r="B5185" s="172" t="s">
        <v>7020</v>
      </c>
    </row>
    <row r="5186" spans="1:2" x14ac:dyDescent="0.2">
      <c r="A5186" s="171" t="s">
        <v>7021</v>
      </c>
      <c r="B5186" s="172" t="s">
        <v>7022</v>
      </c>
    </row>
    <row r="5187" spans="1:2" x14ac:dyDescent="0.2">
      <c r="A5187" s="171" t="s">
        <v>7023</v>
      </c>
      <c r="B5187" s="172" t="s">
        <v>7024</v>
      </c>
    </row>
    <row r="5188" spans="1:2" x14ac:dyDescent="0.2">
      <c r="A5188" s="171" t="s">
        <v>7025</v>
      </c>
      <c r="B5188" s="172" t="s">
        <v>7026</v>
      </c>
    </row>
    <row r="5189" spans="1:2" x14ac:dyDescent="0.2">
      <c r="A5189" s="171" t="s">
        <v>7027</v>
      </c>
      <c r="B5189" s="172" t="s">
        <v>7028</v>
      </c>
    </row>
    <row r="5190" spans="1:2" x14ac:dyDescent="0.2">
      <c r="A5190" s="171" t="s">
        <v>7029</v>
      </c>
      <c r="B5190" s="172" t="s">
        <v>7030</v>
      </c>
    </row>
    <row r="5191" spans="1:2" x14ac:dyDescent="0.2">
      <c r="A5191" s="171" t="s">
        <v>7031</v>
      </c>
      <c r="B5191" s="172" t="s">
        <v>7032</v>
      </c>
    </row>
    <row r="5192" spans="1:2" x14ac:dyDescent="0.2">
      <c r="A5192" s="171" t="s">
        <v>7033</v>
      </c>
      <c r="B5192" s="172" t="s">
        <v>7032</v>
      </c>
    </row>
    <row r="5193" spans="1:2" x14ac:dyDescent="0.2">
      <c r="A5193" s="171" t="s">
        <v>7034</v>
      </c>
      <c r="B5193" s="172" t="s">
        <v>7035</v>
      </c>
    </row>
    <row r="5194" spans="1:2" x14ac:dyDescent="0.2">
      <c r="A5194" s="171" t="s">
        <v>7036</v>
      </c>
      <c r="B5194" s="172" t="s">
        <v>7037</v>
      </c>
    </row>
    <row r="5195" spans="1:2" x14ac:dyDescent="0.2">
      <c r="A5195" s="171" t="s">
        <v>7038</v>
      </c>
      <c r="B5195" s="172" t="s">
        <v>7039</v>
      </c>
    </row>
    <row r="5196" spans="1:2" x14ac:dyDescent="0.2">
      <c r="A5196" s="171" t="s">
        <v>7040</v>
      </c>
      <c r="B5196" s="172" t="s">
        <v>7041</v>
      </c>
    </row>
    <row r="5197" spans="1:2" x14ac:dyDescent="0.2">
      <c r="A5197" s="171" t="s">
        <v>7042</v>
      </c>
      <c r="B5197" s="172" t="s">
        <v>7043</v>
      </c>
    </row>
    <row r="5198" spans="1:2" x14ac:dyDescent="0.2">
      <c r="A5198" s="171" t="s">
        <v>7044</v>
      </c>
      <c r="B5198" s="172" t="s">
        <v>7045</v>
      </c>
    </row>
    <row r="5199" spans="1:2" x14ac:dyDescent="0.2">
      <c r="A5199" s="171" t="s">
        <v>7046</v>
      </c>
      <c r="B5199" s="172" t="s">
        <v>7047</v>
      </c>
    </row>
    <row r="5200" spans="1:2" x14ac:dyDescent="0.2">
      <c r="A5200" s="171" t="s">
        <v>7048</v>
      </c>
      <c r="B5200" s="172" t="s">
        <v>7049</v>
      </c>
    </row>
    <row r="5201" spans="1:2" x14ac:dyDescent="0.2">
      <c r="A5201" s="171" t="s">
        <v>7050</v>
      </c>
      <c r="B5201" s="172" t="s">
        <v>7051</v>
      </c>
    </row>
    <row r="5202" spans="1:2" x14ac:dyDescent="0.2">
      <c r="A5202" s="171" t="s">
        <v>7050</v>
      </c>
      <c r="B5202" s="172" t="s">
        <v>7052</v>
      </c>
    </row>
    <row r="5203" spans="1:2" x14ac:dyDescent="0.2">
      <c r="A5203" s="171" t="s">
        <v>7053</v>
      </c>
      <c r="B5203" s="172" t="s">
        <v>5480</v>
      </c>
    </row>
    <row r="5204" spans="1:2" x14ac:dyDescent="0.2">
      <c r="A5204" s="171" t="s">
        <v>7054</v>
      </c>
      <c r="B5204" s="172" t="s">
        <v>7055</v>
      </c>
    </row>
    <row r="5205" spans="1:2" x14ac:dyDescent="0.2">
      <c r="A5205" s="171" t="s">
        <v>7056</v>
      </c>
      <c r="B5205" s="172" t="s">
        <v>7057</v>
      </c>
    </row>
    <row r="5206" spans="1:2" x14ac:dyDescent="0.2">
      <c r="A5206" s="171" t="s">
        <v>7058</v>
      </c>
      <c r="B5206" s="172" t="s">
        <v>7059</v>
      </c>
    </row>
    <row r="5207" spans="1:2" x14ac:dyDescent="0.2">
      <c r="A5207" s="171" t="s">
        <v>7060</v>
      </c>
      <c r="B5207" s="172" t="s">
        <v>7061</v>
      </c>
    </row>
    <row r="5208" spans="1:2" x14ac:dyDescent="0.2">
      <c r="A5208" s="171" t="s">
        <v>7062</v>
      </c>
      <c r="B5208" s="172" t="s">
        <v>7063</v>
      </c>
    </row>
    <row r="5209" spans="1:2" x14ac:dyDescent="0.2">
      <c r="A5209" s="171" t="s">
        <v>7064</v>
      </c>
      <c r="B5209" s="172" t="s">
        <v>7065</v>
      </c>
    </row>
    <row r="5210" spans="1:2" x14ac:dyDescent="0.2">
      <c r="A5210" s="171" t="s">
        <v>7066</v>
      </c>
      <c r="B5210" s="172" t="s">
        <v>7067</v>
      </c>
    </row>
    <row r="5211" spans="1:2" x14ac:dyDescent="0.2">
      <c r="A5211" s="171" t="s">
        <v>7068</v>
      </c>
      <c r="B5211" s="172" t="s">
        <v>7069</v>
      </c>
    </row>
    <row r="5212" spans="1:2" x14ac:dyDescent="0.2">
      <c r="A5212" s="171" t="s">
        <v>7070</v>
      </c>
      <c r="B5212" s="172" t="s">
        <v>7071</v>
      </c>
    </row>
    <row r="5213" spans="1:2" x14ac:dyDescent="0.2">
      <c r="A5213" s="171" t="s">
        <v>7072</v>
      </c>
      <c r="B5213" s="172" t="s">
        <v>7073</v>
      </c>
    </row>
    <row r="5214" spans="1:2" x14ac:dyDescent="0.2">
      <c r="A5214" s="171" t="s">
        <v>7074</v>
      </c>
      <c r="B5214" s="172" t="s">
        <v>7075</v>
      </c>
    </row>
    <row r="5215" spans="1:2" x14ac:dyDescent="0.2">
      <c r="A5215" s="171" t="s">
        <v>7076</v>
      </c>
      <c r="B5215" s="172" t="s">
        <v>7077</v>
      </c>
    </row>
    <row r="5216" spans="1:2" x14ac:dyDescent="0.2">
      <c r="A5216" s="171" t="s">
        <v>7078</v>
      </c>
      <c r="B5216" s="172" t="s">
        <v>7079</v>
      </c>
    </row>
    <row r="5217" spans="1:2" x14ac:dyDescent="0.2">
      <c r="A5217" s="171" t="s">
        <v>7080</v>
      </c>
      <c r="B5217" s="172" t="s">
        <v>7081</v>
      </c>
    </row>
    <row r="5218" spans="1:2" x14ac:dyDescent="0.2">
      <c r="A5218" s="171" t="s">
        <v>7082</v>
      </c>
      <c r="B5218" s="172" t="s">
        <v>7083</v>
      </c>
    </row>
    <row r="5219" spans="1:2" x14ac:dyDescent="0.2">
      <c r="A5219" s="171" t="s">
        <v>7084</v>
      </c>
      <c r="B5219" s="172" t="s">
        <v>7085</v>
      </c>
    </row>
    <row r="5220" spans="1:2" x14ac:dyDescent="0.2">
      <c r="A5220" s="171" t="s">
        <v>7086</v>
      </c>
      <c r="B5220" s="172" t="s">
        <v>7087</v>
      </c>
    </row>
    <row r="5221" spans="1:2" x14ac:dyDescent="0.2">
      <c r="A5221" s="171" t="s">
        <v>7088</v>
      </c>
      <c r="B5221" s="172" t="s">
        <v>7089</v>
      </c>
    </row>
    <row r="5222" spans="1:2" x14ac:dyDescent="0.2">
      <c r="A5222" s="171" t="s">
        <v>7090</v>
      </c>
      <c r="B5222" s="172" t="s">
        <v>7089</v>
      </c>
    </row>
    <row r="5223" spans="1:2" x14ac:dyDescent="0.2">
      <c r="A5223" s="171" t="s">
        <v>7091</v>
      </c>
      <c r="B5223" s="172" t="s">
        <v>6913</v>
      </c>
    </row>
    <row r="5224" spans="1:2" x14ac:dyDescent="0.2">
      <c r="A5224" s="171" t="s">
        <v>7092</v>
      </c>
      <c r="B5224" s="172" t="s">
        <v>7093</v>
      </c>
    </row>
    <row r="5225" spans="1:2" x14ac:dyDescent="0.2">
      <c r="A5225" s="171" t="s">
        <v>7094</v>
      </c>
      <c r="B5225" s="172" t="s">
        <v>7093</v>
      </c>
    </row>
    <row r="5226" spans="1:2" x14ac:dyDescent="0.2">
      <c r="A5226" s="171" t="s">
        <v>7095</v>
      </c>
      <c r="B5226" s="172" t="s">
        <v>7093</v>
      </c>
    </row>
    <row r="5227" spans="1:2" x14ac:dyDescent="0.2">
      <c r="A5227" s="171" t="s">
        <v>7096</v>
      </c>
      <c r="B5227" s="172" t="s">
        <v>7093</v>
      </c>
    </row>
    <row r="5228" spans="1:2" x14ac:dyDescent="0.2">
      <c r="A5228" s="171" t="s">
        <v>7097</v>
      </c>
      <c r="B5228" s="172" t="s">
        <v>7093</v>
      </c>
    </row>
    <row r="5229" spans="1:2" x14ac:dyDescent="0.2">
      <c r="A5229" s="171" t="s">
        <v>7098</v>
      </c>
      <c r="B5229" s="172" t="s">
        <v>7093</v>
      </c>
    </row>
    <row r="5230" spans="1:2" x14ac:dyDescent="0.2">
      <c r="A5230" s="171" t="s">
        <v>7099</v>
      </c>
      <c r="B5230" s="172" t="s">
        <v>7093</v>
      </c>
    </row>
    <row r="5231" spans="1:2" x14ac:dyDescent="0.2">
      <c r="A5231" s="171" t="s">
        <v>7100</v>
      </c>
      <c r="B5231" s="172" t="s">
        <v>7093</v>
      </c>
    </row>
    <row r="5232" spans="1:2" x14ac:dyDescent="0.2">
      <c r="A5232" s="171" t="s">
        <v>7101</v>
      </c>
      <c r="B5232" s="172" t="s">
        <v>7093</v>
      </c>
    </row>
    <row r="5233" spans="1:2" x14ac:dyDescent="0.2">
      <c r="A5233" s="171" t="s">
        <v>7102</v>
      </c>
      <c r="B5233" s="172" t="s">
        <v>7093</v>
      </c>
    </row>
    <row r="5234" spans="1:2" x14ac:dyDescent="0.2">
      <c r="A5234" s="171" t="s">
        <v>7103</v>
      </c>
      <c r="B5234" s="172" t="s">
        <v>7093</v>
      </c>
    </row>
    <row r="5235" spans="1:2" x14ac:dyDescent="0.2">
      <c r="A5235" s="171" t="s">
        <v>7104</v>
      </c>
      <c r="B5235" s="172" t="s">
        <v>7105</v>
      </c>
    </row>
    <row r="5236" spans="1:2" x14ac:dyDescent="0.2">
      <c r="A5236" s="171" t="s">
        <v>7106</v>
      </c>
      <c r="B5236" s="172" t="s">
        <v>7105</v>
      </c>
    </row>
    <row r="5237" spans="1:2" x14ac:dyDescent="0.2">
      <c r="A5237" s="171" t="s">
        <v>7107</v>
      </c>
      <c r="B5237" s="172" t="s">
        <v>7105</v>
      </c>
    </row>
    <row r="5238" spans="1:2" x14ac:dyDescent="0.2">
      <c r="A5238" s="171" t="s">
        <v>7108</v>
      </c>
      <c r="B5238" s="172" t="s">
        <v>7105</v>
      </c>
    </row>
    <row r="5239" spans="1:2" x14ac:dyDescent="0.2">
      <c r="A5239" s="171" t="s">
        <v>7109</v>
      </c>
      <c r="B5239" s="172" t="s">
        <v>7105</v>
      </c>
    </row>
    <row r="5240" spans="1:2" x14ac:dyDescent="0.2">
      <c r="A5240" s="171" t="s">
        <v>7110</v>
      </c>
      <c r="B5240" s="172" t="s">
        <v>7105</v>
      </c>
    </row>
    <row r="5241" spans="1:2" x14ac:dyDescent="0.2">
      <c r="A5241" s="171" t="s">
        <v>7111</v>
      </c>
      <c r="B5241" s="172" t="s">
        <v>7112</v>
      </c>
    </row>
    <row r="5242" spans="1:2" x14ac:dyDescent="0.2">
      <c r="A5242" s="171" t="s">
        <v>7113</v>
      </c>
      <c r="B5242" s="172" t="s">
        <v>7112</v>
      </c>
    </row>
    <row r="5243" spans="1:2" x14ac:dyDescent="0.2">
      <c r="A5243" s="171" t="s">
        <v>7114</v>
      </c>
      <c r="B5243" s="172" t="s">
        <v>7112</v>
      </c>
    </row>
    <row r="5244" spans="1:2" x14ac:dyDescent="0.2">
      <c r="A5244" s="171" t="s">
        <v>7115</v>
      </c>
      <c r="B5244" s="172" t="s">
        <v>7112</v>
      </c>
    </row>
    <row r="5245" spans="1:2" x14ac:dyDescent="0.2">
      <c r="A5245" s="171" t="s">
        <v>7116</v>
      </c>
      <c r="B5245" s="172" t="s">
        <v>7117</v>
      </c>
    </row>
    <row r="5246" spans="1:2" x14ac:dyDescent="0.2">
      <c r="A5246" s="171" t="s">
        <v>7118</v>
      </c>
      <c r="B5246" s="172" t="s">
        <v>7117</v>
      </c>
    </row>
    <row r="5247" spans="1:2" x14ac:dyDescent="0.2">
      <c r="A5247" s="171" t="s">
        <v>7119</v>
      </c>
      <c r="B5247" s="172" t="s">
        <v>7117</v>
      </c>
    </row>
    <row r="5248" spans="1:2" x14ac:dyDescent="0.2">
      <c r="A5248" s="171" t="s">
        <v>7120</v>
      </c>
      <c r="B5248" s="172" t="s">
        <v>7117</v>
      </c>
    </row>
    <row r="5249" spans="1:2" x14ac:dyDescent="0.2">
      <c r="A5249" s="171" t="s">
        <v>7121</v>
      </c>
      <c r="B5249" s="172" t="s">
        <v>7122</v>
      </c>
    </row>
    <row r="5250" spans="1:2" x14ac:dyDescent="0.2">
      <c r="A5250" s="171" t="s">
        <v>7123</v>
      </c>
      <c r="B5250" s="172" t="s">
        <v>7122</v>
      </c>
    </row>
    <row r="5251" spans="1:2" x14ac:dyDescent="0.2">
      <c r="A5251" s="171" t="s">
        <v>7124</v>
      </c>
      <c r="B5251" s="172" t="s">
        <v>7122</v>
      </c>
    </row>
    <row r="5252" spans="1:2" x14ac:dyDescent="0.2">
      <c r="A5252" s="171" t="s">
        <v>7125</v>
      </c>
      <c r="B5252" s="172" t="s">
        <v>7126</v>
      </c>
    </row>
    <row r="5253" spans="1:2" x14ac:dyDescent="0.2">
      <c r="A5253" s="171" t="s">
        <v>7127</v>
      </c>
      <c r="B5253" s="172" t="s">
        <v>7126</v>
      </c>
    </row>
    <row r="5254" spans="1:2" x14ac:dyDescent="0.2">
      <c r="A5254" s="171" t="s">
        <v>7128</v>
      </c>
      <c r="B5254" s="172" t="s">
        <v>7126</v>
      </c>
    </row>
    <row r="5255" spans="1:2" x14ac:dyDescent="0.2">
      <c r="A5255" s="171" t="s">
        <v>7129</v>
      </c>
      <c r="B5255" s="172" t="s">
        <v>7130</v>
      </c>
    </row>
    <row r="5256" spans="1:2" x14ac:dyDescent="0.2">
      <c r="A5256" s="171" t="s">
        <v>7131</v>
      </c>
      <c r="B5256" s="172" t="s">
        <v>7130</v>
      </c>
    </row>
    <row r="5257" spans="1:2" x14ac:dyDescent="0.2">
      <c r="A5257" s="171" t="s">
        <v>7132</v>
      </c>
      <c r="B5257" s="172" t="s">
        <v>7133</v>
      </c>
    </row>
    <row r="5258" spans="1:2" x14ac:dyDescent="0.2">
      <c r="A5258" s="171" t="s">
        <v>7134</v>
      </c>
      <c r="B5258" s="172" t="s">
        <v>7133</v>
      </c>
    </row>
    <row r="5259" spans="1:2" x14ac:dyDescent="0.2">
      <c r="A5259" s="171" t="s">
        <v>7135</v>
      </c>
      <c r="B5259" s="172" t="s">
        <v>7136</v>
      </c>
    </row>
    <row r="5260" spans="1:2" x14ac:dyDescent="0.2">
      <c r="A5260" s="171" t="s">
        <v>7137</v>
      </c>
      <c r="B5260" s="172" t="s">
        <v>7136</v>
      </c>
    </row>
    <row r="5261" spans="1:2" x14ac:dyDescent="0.2">
      <c r="A5261" s="171" t="s">
        <v>7138</v>
      </c>
      <c r="B5261" s="172" t="s">
        <v>7139</v>
      </c>
    </row>
    <row r="5262" spans="1:2" x14ac:dyDescent="0.2">
      <c r="A5262" s="171" t="s">
        <v>7138</v>
      </c>
      <c r="B5262" s="172" t="s">
        <v>7136</v>
      </c>
    </row>
    <row r="5263" spans="1:2" x14ac:dyDescent="0.2">
      <c r="A5263" s="171" t="s">
        <v>7140</v>
      </c>
      <c r="B5263" s="172" t="s">
        <v>7141</v>
      </c>
    </row>
    <row r="5264" spans="1:2" x14ac:dyDescent="0.2">
      <c r="A5264" s="171" t="s">
        <v>7142</v>
      </c>
      <c r="B5264" s="172" t="s">
        <v>7141</v>
      </c>
    </row>
    <row r="5265" spans="1:2" x14ac:dyDescent="0.2">
      <c r="A5265" s="171" t="s">
        <v>7143</v>
      </c>
      <c r="B5265" s="172" t="s">
        <v>7144</v>
      </c>
    </row>
    <row r="5266" spans="1:2" x14ac:dyDescent="0.2">
      <c r="A5266" s="171" t="s">
        <v>7145</v>
      </c>
      <c r="B5266" s="172" t="s">
        <v>7144</v>
      </c>
    </row>
    <row r="5267" spans="1:2" x14ac:dyDescent="0.2">
      <c r="A5267" s="171" t="s">
        <v>7146</v>
      </c>
      <c r="B5267" s="172" t="s">
        <v>7144</v>
      </c>
    </row>
    <row r="5268" spans="1:2" x14ac:dyDescent="0.2">
      <c r="A5268" s="171" t="s">
        <v>7147</v>
      </c>
      <c r="B5268" s="172" t="s">
        <v>7148</v>
      </c>
    </row>
    <row r="5269" spans="1:2" x14ac:dyDescent="0.2">
      <c r="A5269" s="171" t="s">
        <v>7149</v>
      </c>
      <c r="B5269" s="172" t="s">
        <v>7148</v>
      </c>
    </row>
    <row r="5270" spans="1:2" x14ac:dyDescent="0.2">
      <c r="A5270" s="171" t="s">
        <v>7150</v>
      </c>
      <c r="B5270" s="172" t="s">
        <v>7148</v>
      </c>
    </row>
    <row r="5271" spans="1:2" x14ac:dyDescent="0.2">
      <c r="A5271" s="171" t="s">
        <v>7151</v>
      </c>
      <c r="B5271" s="172" t="s">
        <v>7152</v>
      </c>
    </row>
    <row r="5272" spans="1:2" x14ac:dyDescent="0.2">
      <c r="A5272" s="171" t="s">
        <v>7153</v>
      </c>
      <c r="B5272" s="172" t="s">
        <v>7154</v>
      </c>
    </row>
    <row r="5273" spans="1:2" x14ac:dyDescent="0.2">
      <c r="A5273" s="171" t="s">
        <v>7155</v>
      </c>
      <c r="B5273" s="172" t="s">
        <v>7156</v>
      </c>
    </row>
    <row r="5274" spans="1:2" x14ac:dyDescent="0.2">
      <c r="A5274" s="171" t="s">
        <v>7157</v>
      </c>
      <c r="B5274" s="172" t="s">
        <v>7158</v>
      </c>
    </row>
    <row r="5275" spans="1:2" x14ac:dyDescent="0.2">
      <c r="A5275" s="171" t="s">
        <v>7159</v>
      </c>
      <c r="B5275" s="172" t="s">
        <v>7160</v>
      </c>
    </row>
    <row r="5276" spans="1:2" x14ac:dyDescent="0.2">
      <c r="A5276" s="171" t="s">
        <v>7161</v>
      </c>
      <c r="B5276" s="172" t="s">
        <v>7162</v>
      </c>
    </row>
    <row r="5277" spans="1:2" x14ac:dyDescent="0.2">
      <c r="A5277" s="171" t="s">
        <v>7163</v>
      </c>
      <c r="B5277" s="172" t="s">
        <v>7164</v>
      </c>
    </row>
    <row r="5278" spans="1:2" x14ac:dyDescent="0.2">
      <c r="A5278" s="171" t="s">
        <v>7165</v>
      </c>
      <c r="B5278" s="172" t="s">
        <v>7166</v>
      </c>
    </row>
    <row r="5279" spans="1:2" x14ac:dyDescent="0.2">
      <c r="A5279" s="171" t="s">
        <v>7167</v>
      </c>
      <c r="B5279" s="172" t="s">
        <v>7166</v>
      </c>
    </row>
    <row r="5280" spans="1:2" x14ac:dyDescent="0.2">
      <c r="A5280" s="171" t="s">
        <v>7168</v>
      </c>
      <c r="B5280" s="172" t="s">
        <v>7166</v>
      </c>
    </row>
    <row r="5281" spans="1:2" x14ac:dyDescent="0.2">
      <c r="A5281" s="171" t="s">
        <v>7169</v>
      </c>
      <c r="B5281" s="172" t="s">
        <v>7166</v>
      </c>
    </row>
    <row r="5282" spans="1:2" x14ac:dyDescent="0.2">
      <c r="A5282" s="171" t="s">
        <v>7170</v>
      </c>
      <c r="B5282" s="172" t="s">
        <v>7166</v>
      </c>
    </row>
    <row r="5283" spans="1:2" x14ac:dyDescent="0.2">
      <c r="A5283" s="171" t="s">
        <v>7171</v>
      </c>
      <c r="B5283" s="172" t="s">
        <v>7166</v>
      </c>
    </row>
    <row r="5284" spans="1:2" x14ac:dyDescent="0.2">
      <c r="A5284" s="171" t="s">
        <v>7172</v>
      </c>
      <c r="B5284" s="172" t="s">
        <v>7166</v>
      </c>
    </row>
    <row r="5285" spans="1:2" x14ac:dyDescent="0.2">
      <c r="A5285" s="171" t="s">
        <v>7173</v>
      </c>
      <c r="B5285" s="172" t="s">
        <v>7166</v>
      </c>
    </row>
    <row r="5286" spans="1:2" x14ac:dyDescent="0.2">
      <c r="A5286" s="171" t="s">
        <v>7174</v>
      </c>
      <c r="B5286" s="172" t="s">
        <v>7166</v>
      </c>
    </row>
    <row r="5287" spans="1:2" x14ac:dyDescent="0.2">
      <c r="A5287" s="171" t="s">
        <v>7175</v>
      </c>
      <c r="B5287" s="172" t="s">
        <v>7176</v>
      </c>
    </row>
    <row r="5288" spans="1:2" x14ac:dyDescent="0.2">
      <c r="A5288" s="171" t="s">
        <v>7175</v>
      </c>
      <c r="B5288" s="172" t="s">
        <v>7166</v>
      </c>
    </row>
    <row r="5289" spans="1:2" x14ac:dyDescent="0.2">
      <c r="A5289" s="171" t="s">
        <v>7177</v>
      </c>
      <c r="B5289" s="172" t="s">
        <v>7178</v>
      </c>
    </row>
    <row r="5290" spans="1:2" x14ac:dyDescent="0.2">
      <c r="A5290" s="171" t="s">
        <v>7179</v>
      </c>
      <c r="B5290" s="172" t="s">
        <v>7178</v>
      </c>
    </row>
    <row r="5291" spans="1:2" x14ac:dyDescent="0.2">
      <c r="A5291" s="171" t="s">
        <v>7180</v>
      </c>
      <c r="B5291" s="172" t="s">
        <v>7178</v>
      </c>
    </row>
    <row r="5292" spans="1:2" x14ac:dyDescent="0.2">
      <c r="A5292" s="171" t="s">
        <v>7181</v>
      </c>
      <c r="B5292" s="172" t="s">
        <v>7182</v>
      </c>
    </row>
    <row r="5293" spans="1:2" x14ac:dyDescent="0.2">
      <c r="A5293" s="171" t="s">
        <v>7183</v>
      </c>
      <c r="B5293" s="172" t="s">
        <v>7182</v>
      </c>
    </row>
    <row r="5294" spans="1:2" x14ac:dyDescent="0.2">
      <c r="A5294" s="171" t="s">
        <v>7184</v>
      </c>
      <c r="B5294" s="172" t="s">
        <v>7182</v>
      </c>
    </row>
    <row r="5295" spans="1:2" x14ac:dyDescent="0.2">
      <c r="A5295" s="171" t="s">
        <v>7185</v>
      </c>
      <c r="B5295" s="172" t="s">
        <v>7186</v>
      </c>
    </row>
    <row r="5296" spans="1:2" x14ac:dyDescent="0.2">
      <c r="A5296" s="171" t="s">
        <v>7187</v>
      </c>
      <c r="B5296" s="172" t="s">
        <v>7186</v>
      </c>
    </row>
    <row r="5297" spans="1:2" x14ac:dyDescent="0.2">
      <c r="A5297" s="171" t="s">
        <v>7188</v>
      </c>
      <c r="B5297" s="172" t="s">
        <v>7186</v>
      </c>
    </row>
    <row r="5298" spans="1:2" x14ac:dyDescent="0.2">
      <c r="A5298" s="171" t="s">
        <v>7189</v>
      </c>
      <c r="B5298" s="172" t="s">
        <v>7190</v>
      </c>
    </row>
    <row r="5299" spans="1:2" x14ac:dyDescent="0.2">
      <c r="A5299" s="171" t="s">
        <v>7191</v>
      </c>
      <c r="B5299" s="172" t="s">
        <v>7190</v>
      </c>
    </row>
    <row r="5300" spans="1:2" x14ac:dyDescent="0.2">
      <c r="A5300" s="171" t="s">
        <v>7192</v>
      </c>
      <c r="B5300" s="172" t="s">
        <v>7190</v>
      </c>
    </row>
    <row r="5301" spans="1:2" x14ac:dyDescent="0.2">
      <c r="A5301" s="171" t="s">
        <v>7193</v>
      </c>
      <c r="B5301" s="172" t="s">
        <v>7194</v>
      </c>
    </row>
    <row r="5302" spans="1:2" x14ac:dyDescent="0.2">
      <c r="A5302" s="171" t="s">
        <v>7195</v>
      </c>
      <c r="B5302" s="172" t="s">
        <v>7194</v>
      </c>
    </row>
    <row r="5303" spans="1:2" x14ac:dyDescent="0.2">
      <c r="A5303" s="171" t="s">
        <v>7196</v>
      </c>
      <c r="B5303" s="172" t="s">
        <v>7194</v>
      </c>
    </row>
    <row r="5304" spans="1:2" x14ac:dyDescent="0.2">
      <c r="A5304" s="171" t="s">
        <v>7197</v>
      </c>
      <c r="B5304" s="172" t="s">
        <v>7198</v>
      </c>
    </row>
    <row r="5305" spans="1:2" x14ac:dyDescent="0.2">
      <c r="A5305" s="171" t="s">
        <v>7199</v>
      </c>
      <c r="B5305" s="172" t="s">
        <v>7200</v>
      </c>
    </row>
    <row r="5306" spans="1:2" x14ac:dyDescent="0.2">
      <c r="A5306" s="171" t="s">
        <v>7199</v>
      </c>
      <c r="B5306" s="172" t="s">
        <v>7198</v>
      </c>
    </row>
    <row r="5307" spans="1:2" x14ac:dyDescent="0.2">
      <c r="A5307" s="171" t="s">
        <v>7201</v>
      </c>
      <c r="B5307" s="172" t="s">
        <v>7202</v>
      </c>
    </row>
    <row r="5308" spans="1:2" x14ac:dyDescent="0.2">
      <c r="A5308" s="171" t="s">
        <v>7203</v>
      </c>
      <c r="B5308" s="172" t="s">
        <v>7204</v>
      </c>
    </row>
    <row r="5309" spans="1:2" x14ac:dyDescent="0.2">
      <c r="A5309" s="171" t="s">
        <v>7205</v>
      </c>
      <c r="B5309" s="172" t="s">
        <v>7204</v>
      </c>
    </row>
    <row r="5310" spans="1:2" x14ac:dyDescent="0.2">
      <c r="A5310" s="171" t="s">
        <v>7206</v>
      </c>
      <c r="B5310" s="172" t="s">
        <v>7207</v>
      </c>
    </row>
    <row r="5311" spans="1:2" x14ac:dyDescent="0.2">
      <c r="A5311" s="171" t="s">
        <v>7208</v>
      </c>
      <c r="B5311" s="172" t="s">
        <v>7209</v>
      </c>
    </row>
    <row r="5312" spans="1:2" x14ac:dyDescent="0.2">
      <c r="A5312" s="171" t="s">
        <v>7208</v>
      </c>
      <c r="B5312" s="172" t="s">
        <v>5898</v>
      </c>
    </row>
    <row r="5313" spans="1:2" x14ac:dyDescent="0.2">
      <c r="A5313" s="171" t="s">
        <v>7208</v>
      </c>
      <c r="B5313" s="172" t="s">
        <v>7207</v>
      </c>
    </row>
    <row r="5314" spans="1:2" x14ac:dyDescent="0.2">
      <c r="A5314" s="171" t="s">
        <v>7210</v>
      </c>
      <c r="B5314" s="172" t="s">
        <v>7211</v>
      </c>
    </row>
    <row r="5315" spans="1:2" x14ac:dyDescent="0.2">
      <c r="A5315" s="171" t="s">
        <v>7212</v>
      </c>
      <c r="B5315" s="172" t="s">
        <v>7213</v>
      </c>
    </row>
    <row r="5316" spans="1:2" x14ac:dyDescent="0.2">
      <c r="A5316" s="171" t="s">
        <v>7214</v>
      </c>
      <c r="B5316" s="172" t="s">
        <v>7213</v>
      </c>
    </row>
    <row r="5317" spans="1:2" x14ac:dyDescent="0.2">
      <c r="A5317" s="171" t="s">
        <v>7215</v>
      </c>
      <c r="B5317" s="172" t="s">
        <v>7216</v>
      </c>
    </row>
    <row r="5318" spans="1:2" x14ac:dyDescent="0.2">
      <c r="A5318" s="171" t="s">
        <v>7217</v>
      </c>
      <c r="B5318" s="172" t="s">
        <v>7218</v>
      </c>
    </row>
    <row r="5319" spans="1:2" x14ac:dyDescent="0.2">
      <c r="A5319" s="171" t="s">
        <v>7219</v>
      </c>
      <c r="B5319" s="172" t="s">
        <v>7220</v>
      </c>
    </row>
    <row r="5320" spans="1:2" x14ac:dyDescent="0.2">
      <c r="A5320" s="171" t="s">
        <v>7219</v>
      </c>
      <c r="B5320" s="172" t="s">
        <v>7221</v>
      </c>
    </row>
    <row r="5321" spans="1:2" x14ac:dyDescent="0.2">
      <c r="A5321" s="171" t="s">
        <v>7222</v>
      </c>
      <c r="B5321" s="172" t="s">
        <v>7223</v>
      </c>
    </row>
    <row r="5322" spans="1:2" x14ac:dyDescent="0.2">
      <c r="A5322" s="171" t="s">
        <v>7224</v>
      </c>
      <c r="B5322" s="172" t="s">
        <v>7223</v>
      </c>
    </row>
    <row r="5323" spans="1:2" x14ac:dyDescent="0.2">
      <c r="A5323" s="171" t="s">
        <v>7225</v>
      </c>
      <c r="B5323" s="172" t="s">
        <v>7223</v>
      </c>
    </row>
    <row r="5324" spans="1:2" x14ac:dyDescent="0.2">
      <c r="A5324" s="171" t="s">
        <v>7226</v>
      </c>
      <c r="B5324" s="172" t="s">
        <v>7223</v>
      </c>
    </row>
    <row r="5325" spans="1:2" x14ac:dyDescent="0.2">
      <c r="A5325" s="171" t="s">
        <v>7227</v>
      </c>
      <c r="B5325" s="172" t="s">
        <v>7223</v>
      </c>
    </row>
    <row r="5326" spans="1:2" x14ac:dyDescent="0.2">
      <c r="A5326" s="171" t="s">
        <v>7228</v>
      </c>
      <c r="B5326" s="172" t="s">
        <v>7223</v>
      </c>
    </row>
    <row r="5327" spans="1:2" x14ac:dyDescent="0.2">
      <c r="A5327" s="171" t="s">
        <v>7229</v>
      </c>
      <c r="B5327" s="172" t="s">
        <v>7223</v>
      </c>
    </row>
    <row r="5328" spans="1:2" x14ac:dyDescent="0.2">
      <c r="A5328" s="171" t="s">
        <v>7230</v>
      </c>
      <c r="B5328" s="172" t="s">
        <v>7223</v>
      </c>
    </row>
    <row r="5329" spans="1:2" x14ac:dyDescent="0.2">
      <c r="A5329" s="171" t="s">
        <v>7231</v>
      </c>
      <c r="B5329" s="172" t="s">
        <v>7223</v>
      </c>
    </row>
    <row r="5330" spans="1:2" x14ac:dyDescent="0.2">
      <c r="A5330" s="171" t="s">
        <v>7232</v>
      </c>
      <c r="B5330" s="172" t="s">
        <v>7223</v>
      </c>
    </row>
    <row r="5331" spans="1:2" x14ac:dyDescent="0.2">
      <c r="A5331" s="171" t="s">
        <v>7233</v>
      </c>
      <c r="B5331" s="172" t="s">
        <v>7223</v>
      </c>
    </row>
    <row r="5332" spans="1:2" x14ac:dyDescent="0.2">
      <c r="A5332" s="171" t="s">
        <v>7234</v>
      </c>
      <c r="B5332" s="172" t="s">
        <v>7223</v>
      </c>
    </row>
    <row r="5333" spans="1:2" x14ac:dyDescent="0.2">
      <c r="A5333" s="171" t="s">
        <v>7235</v>
      </c>
      <c r="B5333" s="172" t="s">
        <v>7223</v>
      </c>
    </row>
    <row r="5334" spans="1:2" x14ac:dyDescent="0.2">
      <c r="A5334" s="171" t="s">
        <v>7236</v>
      </c>
      <c r="B5334" s="172" t="s">
        <v>7223</v>
      </c>
    </row>
    <row r="5335" spans="1:2" x14ac:dyDescent="0.2">
      <c r="A5335" s="171" t="s">
        <v>7237</v>
      </c>
      <c r="B5335" s="172" t="s">
        <v>7223</v>
      </c>
    </row>
    <row r="5336" spans="1:2" x14ac:dyDescent="0.2">
      <c r="A5336" s="171" t="s">
        <v>7238</v>
      </c>
      <c r="B5336" s="172" t="s">
        <v>7223</v>
      </c>
    </row>
    <row r="5337" spans="1:2" x14ac:dyDescent="0.2">
      <c r="A5337" s="171" t="s">
        <v>7239</v>
      </c>
      <c r="B5337" s="172" t="s">
        <v>7223</v>
      </c>
    </row>
    <row r="5338" spans="1:2" x14ac:dyDescent="0.2">
      <c r="A5338" s="171" t="s">
        <v>7240</v>
      </c>
      <c r="B5338" s="172" t="s">
        <v>7223</v>
      </c>
    </row>
    <row r="5339" spans="1:2" x14ac:dyDescent="0.2">
      <c r="A5339" s="171" t="s">
        <v>7241</v>
      </c>
      <c r="B5339" s="172" t="s">
        <v>7223</v>
      </c>
    </row>
    <row r="5340" spans="1:2" x14ac:dyDescent="0.2">
      <c r="A5340" s="171" t="s">
        <v>7242</v>
      </c>
      <c r="B5340" s="172" t="s">
        <v>7223</v>
      </c>
    </row>
    <row r="5341" spans="1:2" x14ac:dyDescent="0.2">
      <c r="A5341" s="171" t="s">
        <v>7243</v>
      </c>
      <c r="B5341" s="172" t="s">
        <v>7223</v>
      </c>
    </row>
    <row r="5342" spans="1:2" x14ac:dyDescent="0.2">
      <c r="A5342" s="171" t="s">
        <v>7244</v>
      </c>
      <c r="B5342" s="172" t="s">
        <v>7223</v>
      </c>
    </row>
    <row r="5343" spans="1:2" x14ac:dyDescent="0.2">
      <c r="A5343" s="171" t="s">
        <v>7245</v>
      </c>
      <c r="B5343" s="172" t="s">
        <v>7223</v>
      </c>
    </row>
    <row r="5344" spans="1:2" x14ac:dyDescent="0.2">
      <c r="A5344" s="171" t="s">
        <v>7246</v>
      </c>
      <c r="B5344" s="172" t="s">
        <v>7223</v>
      </c>
    </row>
    <row r="5345" spans="1:2" x14ac:dyDescent="0.2">
      <c r="A5345" s="171" t="s">
        <v>7247</v>
      </c>
      <c r="B5345" s="172" t="s">
        <v>7223</v>
      </c>
    </row>
    <row r="5346" spans="1:2" x14ac:dyDescent="0.2">
      <c r="A5346" s="171" t="s">
        <v>7248</v>
      </c>
      <c r="B5346" s="172" t="s">
        <v>7223</v>
      </c>
    </row>
    <row r="5347" spans="1:2" x14ac:dyDescent="0.2">
      <c r="A5347" s="171" t="s">
        <v>7249</v>
      </c>
      <c r="B5347" s="172" t="s">
        <v>7223</v>
      </c>
    </row>
    <row r="5348" spans="1:2" x14ac:dyDescent="0.2">
      <c r="A5348" s="171" t="s">
        <v>7250</v>
      </c>
      <c r="B5348" s="172" t="s">
        <v>7223</v>
      </c>
    </row>
    <row r="5349" spans="1:2" x14ac:dyDescent="0.2">
      <c r="A5349" s="171" t="s">
        <v>7251</v>
      </c>
      <c r="B5349" s="172" t="s">
        <v>7223</v>
      </c>
    </row>
    <row r="5350" spans="1:2" x14ac:dyDescent="0.2">
      <c r="A5350" s="171" t="s">
        <v>7252</v>
      </c>
      <c r="B5350" s="172" t="s">
        <v>7223</v>
      </c>
    </row>
    <row r="5351" spans="1:2" x14ac:dyDescent="0.2">
      <c r="A5351" s="171" t="s">
        <v>7253</v>
      </c>
      <c r="B5351" s="172" t="s">
        <v>7223</v>
      </c>
    </row>
    <row r="5352" spans="1:2" x14ac:dyDescent="0.2">
      <c r="A5352" s="171" t="s">
        <v>7254</v>
      </c>
      <c r="B5352" s="172" t="s">
        <v>7223</v>
      </c>
    </row>
    <row r="5353" spans="1:2" x14ac:dyDescent="0.2">
      <c r="A5353" s="171" t="s">
        <v>7255</v>
      </c>
      <c r="B5353" s="172" t="s">
        <v>7223</v>
      </c>
    </row>
    <row r="5354" spans="1:2" x14ac:dyDescent="0.2">
      <c r="A5354" s="171" t="s">
        <v>7256</v>
      </c>
      <c r="B5354" s="172" t="s">
        <v>7223</v>
      </c>
    </row>
    <row r="5355" spans="1:2" x14ac:dyDescent="0.2">
      <c r="A5355" s="171" t="s">
        <v>7257</v>
      </c>
      <c r="B5355" s="172" t="s">
        <v>7223</v>
      </c>
    </row>
    <row r="5356" spans="1:2" x14ac:dyDescent="0.2">
      <c r="A5356" s="171" t="s">
        <v>7258</v>
      </c>
      <c r="B5356" s="172" t="s">
        <v>7223</v>
      </c>
    </row>
    <row r="5357" spans="1:2" x14ac:dyDescent="0.2">
      <c r="A5357" s="171" t="s">
        <v>7259</v>
      </c>
      <c r="B5357" s="172" t="s">
        <v>7223</v>
      </c>
    </row>
    <row r="5358" spans="1:2" x14ac:dyDescent="0.2">
      <c r="A5358" s="171" t="s">
        <v>7260</v>
      </c>
      <c r="B5358" s="172" t="s">
        <v>7223</v>
      </c>
    </row>
    <row r="5359" spans="1:2" x14ac:dyDescent="0.2">
      <c r="A5359" s="171" t="s">
        <v>7261</v>
      </c>
      <c r="B5359" s="172" t="s">
        <v>7223</v>
      </c>
    </row>
    <row r="5360" spans="1:2" x14ac:dyDescent="0.2">
      <c r="A5360" s="171" t="s">
        <v>7262</v>
      </c>
      <c r="B5360" s="172" t="s">
        <v>7223</v>
      </c>
    </row>
    <row r="5361" spans="1:2" x14ac:dyDescent="0.2">
      <c r="A5361" s="171" t="s">
        <v>7263</v>
      </c>
      <c r="B5361" s="172" t="s">
        <v>7264</v>
      </c>
    </row>
    <row r="5362" spans="1:2" x14ac:dyDescent="0.2">
      <c r="A5362" s="171" t="s">
        <v>7265</v>
      </c>
      <c r="B5362" s="172" t="s">
        <v>7264</v>
      </c>
    </row>
    <row r="5363" spans="1:2" x14ac:dyDescent="0.2">
      <c r="A5363" s="171" t="s">
        <v>7266</v>
      </c>
      <c r="B5363" s="172" t="s">
        <v>7264</v>
      </c>
    </row>
    <row r="5364" spans="1:2" x14ac:dyDescent="0.2">
      <c r="A5364" s="171" t="s">
        <v>7267</v>
      </c>
      <c r="B5364" s="172" t="s">
        <v>7264</v>
      </c>
    </row>
    <row r="5365" spans="1:2" x14ac:dyDescent="0.2">
      <c r="A5365" s="171" t="s">
        <v>7268</v>
      </c>
      <c r="B5365" s="172" t="s">
        <v>7264</v>
      </c>
    </row>
    <row r="5366" spans="1:2" x14ac:dyDescent="0.2">
      <c r="A5366" s="171" t="s">
        <v>7269</v>
      </c>
      <c r="B5366" s="172" t="s">
        <v>7264</v>
      </c>
    </row>
    <row r="5367" spans="1:2" x14ac:dyDescent="0.2">
      <c r="A5367" s="171" t="s">
        <v>7270</v>
      </c>
      <c r="B5367" s="172" t="s">
        <v>7271</v>
      </c>
    </row>
    <row r="5368" spans="1:2" x14ac:dyDescent="0.2">
      <c r="A5368" s="171" t="s">
        <v>7272</v>
      </c>
      <c r="B5368" s="172" t="s">
        <v>7271</v>
      </c>
    </row>
    <row r="5369" spans="1:2" x14ac:dyDescent="0.2">
      <c r="A5369" s="171" t="s">
        <v>7273</v>
      </c>
      <c r="B5369" s="172" t="s">
        <v>7271</v>
      </c>
    </row>
    <row r="5370" spans="1:2" x14ac:dyDescent="0.2">
      <c r="A5370" s="171" t="s">
        <v>7274</v>
      </c>
      <c r="B5370" s="172" t="s">
        <v>7271</v>
      </c>
    </row>
    <row r="5371" spans="1:2" x14ac:dyDescent="0.2">
      <c r="A5371" s="171" t="s">
        <v>7275</v>
      </c>
      <c r="B5371" s="172" t="s">
        <v>7271</v>
      </c>
    </row>
    <row r="5372" spans="1:2" x14ac:dyDescent="0.2">
      <c r="A5372" s="171" t="s">
        <v>7276</v>
      </c>
      <c r="B5372" s="172" t="s">
        <v>7277</v>
      </c>
    </row>
    <row r="5373" spans="1:2" x14ac:dyDescent="0.2">
      <c r="A5373" s="171" t="s">
        <v>7278</v>
      </c>
      <c r="B5373" s="172" t="s">
        <v>7277</v>
      </c>
    </row>
    <row r="5374" spans="1:2" x14ac:dyDescent="0.2">
      <c r="A5374" s="171" t="s">
        <v>7279</v>
      </c>
      <c r="B5374" s="172" t="s">
        <v>7277</v>
      </c>
    </row>
    <row r="5375" spans="1:2" x14ac:dyDescent="0.2">
      <c r="A5375" s="171" t="s">
        <v>7280</v>
      </c>
      <c r="B5375" s="172" t="s">
        <v>7277</v>
      </c>
    </row>
    <row r="5376" spans="1:2" x14ac:dyDescent="0.2">
      <c r="A5376" s="171" t="s">
        <v>7281</v>
      </c>
      <c r="B5376" s="172" t="s">
        <v>7282</v>
      </c>
    </row>
    <row r="5377" spans="1:2" x14ac:dyDescent="0.2">
      <c r="A5377" s="171" t="s">
        <v>7283</v>
      </c>
      <c r="B5377" s="172" t="s">
        <v>7282</v>
      </c>
    </row>
    <row r="5378" spans="1:2" x14ac:dyDescent="0.2">
      <c r="A5378" s="171" t="s">
        <v>7284</v>
      </c>
      <c r="B5378" s="172" t="s">
        <v>7285</v>
      </c>
    </row>
    <row r="5379" spans="1:2" x14ac:dyDescent="0.2">
      <c r="A5379" s="171" t="s">
        <v>7286</v>
      </c>
      <c r="B5379" s="172" t="s">
        <v>7285</v>
      </c>
    </row>
    <row r="5380" spans="1:2" x14ac:dyDescent="0.2">
      <c r="A5380" s="171" t="s">
        <v>7287</v>
      </c>
      <c r="B5380" s="172" t="s">
        <v>7288</v>
      </c>
    </row>
    <row r="5381" spans="1:2" x14ac:dyDescent="0.2">
      <c r="A5381" s="171" t="s">
        <v>7289</v>
      </c>
      <c r="B5381" s="172" t="s">
        <v>7288</v>
      </c>
    </row>
    <row r="5382" spans="1:2" x14ac:dyDescent="0.2">
      <c r="A5382" s="171" t="s">
        <v>7290</v>
      </c>
      <c r="B5382" s="172" t="s">
        <v>7291</v>
      </c>
    </row>
    <row r="5383" spans="1:2" x14ac:dyDescent="0.2">
      <c r="A5383" s="171" t="s">
        <v>7292</v>
      </c>
      <c r="B5383" s="172" t="s">
        <v>7291</v>
      </c>
    </row>
    <row r="5384" spans="1:2" x14ac:dyDescent="0.2">
      <c r="A5384" s="171" t="s">
        <v>7293</v>
      </c>
      <c r="B5384" s="172" t="s">
        <v>7294</v>
      </c>
    </row>
    <row r="5385" spans="1:2" x14ac:dyDescent="0.2">
      <c r="A5385" s="171" t="s">
        <v>7295</v>
      </c>
      <c r="B5385" s="172" t="s">
        <v>7296</v>
      </c>
    </row>
    <row r="5386" spans="1:2" x14ac:dyDescent="0.2">
      <c r="A5386" s="171" t="s">
        <v>7297</v>
      </c>
      <c r="B5386" s="172" t="s">
        <v>7298</v>
      </c>
    </row>
    <row r="5387" spans="1:2" x14ac:dyDescent="0.2">
      <c r="A5387" s="171" t="s">
        <v>7299</v>
      </c>
      <c r="B5387" s="172" t="s">
        <v>7298</v>
      </c>
    </row>
    <row r="5388" spans="1:2" x14ac:dyDescent="0.2">
      <c r="A5388" s="171" t="s">
        <v>7300</v>
      </c>
      <c r="B5388" s="172" t="s">
        <v>7298</v>
      </c>
    </row>
    <row r="5389" spans="1:2" x14ac:dyDescent="0.2">
      <c r="A5389" s="171" t="s">
        <v>7301</v>
      </c>
      <c r="B5389" s="172" t="s">
        <v>7298</v>
      </c>
    </row>
    <row r="5390" spans="1:2" x14ac:dyDescent="0.2">
      <c r="A5390" s="171" t="s">
        <v>7302</v>
      </c>
      <c r="B5390" s="172" t="s">
        <v>7298</v>
      </c>
    </row>
    <row r="5391" spans="1:2" x14ac:dyDescent="0.2">
      <c r="A5391" s="171" t="s">
        <v>7303</v>
      </c>
      <c r="B5391" s="172" t="s">
        <v>7298</v>
      </c>
    </row>
    <row r="5392" spans="1:2" x14ac:dyDescent="0.2">
      <c r="A5392" s="171" t="s">
        <v>7304</v>
      </c>
      <c r="B5392" s="172" t="s">
        <v>7298</v>
      </c>
    </row>
    <row r="5393" spans="1:2" x14ac:dyDescent="0.2">
      <c r="A5393" s="171" t="s">
        <v>7305</v>
      </c>
      <c r="B5393" s="172" t="s">
        <v>7298</v>
      </c>
    </row>
    <row r="5394" spans="1:2" x14ac:dyDescent="0.2">
      <c r="A5394" s="171" t="s">
        <v>7306</v>
      </c>
      <c r="B5394" s="172" t="s">
        <v>7298</v>
      </c>
    </row>
    <row r="5395" spans="1:2" x14ac:dyDescent="0.2">
      <c r="A5395" s="171" t="s">
        <v>7307</v>
      </c>
      <c r="B5395" s="172" t="s">
        <v>7298</v>
      </c>
    </row>
    <row r="5396" spans="1:2" x14ac:dyDescent="0.2">
      <c r="A5396" s="171" t="s">
        <v>7308</v>
      </c>
      <c r="B5396" s="172" t="s">
        <v>7298</v>
      </c>
    </row>
    <row r="5397" spans="1:2" x14ac:dyDescent="0.2">
      <c r="A5397" s="171" t="s">
        <v>7309</v>
      </c>
      <c r="B5397" s="172" t="s">
        <v>7298</v>
      </c>
    </row>
    <row r="5398" spans="1:2" x14ac:dyDescent="0.2">
      <c r="A5398" s="171" t="s">
        <v>7310</v>
      </c>
      <c r="B5398" s="172" t="s">
        <v>7298</v>
      </c>
    </row>
    <row r="5399" spans="1:2" x14ac:dyDescent="0.2">
      <c r="A5399" s="171" t="s">
        <v>7311</v>
      </c>
      <c r="B5399" s="172" t="s">
        <v>7298</v>
      </c>
    </row>
    <row r="5400" spans="1:2" x14ac:dyDescent="0.2">
      <c r="A5400" s="171" t="s">
        <v>7312</v>
      </c>
      <c r="B5400" s="172" t="s">
        <v>7298</v>
      </c>
    </row>
    <row r="5401" spans="1:2" x14ac:dyDescent="0.2">
      <c r="A5401" s="171" t="s">
        <v>7313</v>
      </c>
      <c r="B5401" s="172" t="s">
        <v>7298</v>
      </c>
    </row>
    <row r="5402" spans="1:2" x14ac:dyDescent="0.2">
      <c r="A5402" s="171" t="s">
        <v>7314</v>
      </c>
      <c r="B5402" s="172" t="s">
        <v>7298</v>
      </c>
    </row>
    <row r="5403" spans="1:2" x14ac:dyDescent="0.2">
      <c r="A5403" s="171" t="s">
        <v>7315</v>
      </c>
      <c r="B5403" s="172" t="s">
        <v>7298</v>
      </c>
    </row>
    <row r="5404" spans="1:2" x14ac:dyDescent="0.2">
      <c r="A5404" s="171" t="s">
        <v>7316</v>
      </c>
      <c r="B5404" s="172" t="s">
        <v>7298</v>
      </c>
    </row>
    <row r="5405" spans="1:2" x14ac:dyDescent="0.2">
      <c r="A5405" s="171" t="s">
        <v>7317</v>
      </c>
      <c r="B5405" s="172" t="s">
        <v>7298</v>
      </c>
    </row>
    <row r="5406" spans="1:2" x14ac:dyDescent="0.2">
      <c r="A5406" s="171" t="s">
        <v>7318</v>
      </c>
      <c r="B5406" s="172" t="s">
        <v>7298</v>
      </c>
    </row>
    <row r="5407" spans="1:2" x14ac:dyDescent="0.2">
      <c r="A5407" s="171" t="s">
        <v>7319</v>
      </c>
      <c r="B5407" s="172" t="s">
        <v>7298</v>
      </c>
    </row>
    <row r="5408" spans="1:2" x14ac:dyDescent="0.2">
      <c r="A5408" s="171" t="s">
        <v>7320</v>
      </c>
      <c r="B5408" s="172" t="s">
        <v>7298</v>
      </c>
    </row>
    <row r="5409" spans="1:2" x14ac:dyDescent="0.2">
      <c r="A5409" s="171" t="s">
        <v>7321</v>
      </c>
      <c r="B5409" s="172" t="s">
        <v>7298</v>
      </c>
    </row>
    <row r="5410" spans="1:2" x14ac:dyDescent="0.2">
      <c r="A5410" s="171" t="s">
        <v>7322</v>
      </c>
      <c r="B5410" s="172" t="s">
        <v>7298</v>
      </c>
    </row>
    <row r="5411" spans="1:2" x14ac:dyDescent="0.2">
      <c r="A5411" s="171" t="s">
        <v>7323</v>
      </c>
      <c r="B5411" s="172" t="s">
        <v>7298</v>
      </c>
    </row>
    <row r="5412" spans="1:2" x14ac:dyDescent="0.2">
      <c r="A5412" s="171" t="s">
        <v>7324</v>
      </c>
      <c r="B5412" s="172" t="s">
        <v>7298</v>
      </c>
    </row>
    <row r="5413" spans="1:2" x14ac:dyDescent="0.2">
      <c r="A5413" s="171" t="s">
        <v>7325</v>
      </c>
      <c r="B5413" s="172" t="s">
        <v>7298</v>
      </c>
    </row>
    <row r="5414" spans="1:2" x14ac:dyDescent="0.2">
      <c r="A5414" s="171" t="s">
        <v>7326</v>
      </c>
      <c r="B5414" s="172" t="s">
        <v>7298</v>
      </c>
    </row>
    <row r="5415" spans="1:2" x14ac:dyDescent="0.2">
      <c r="A5415" s="171" t="s">
        <v>7327</v>
      </c>
      <c r="B5415" s="172" t="s">
        <v>7298</v>
      </c>
    </row>
    <row r="5416" spans="1:2" x14ac:dyDescent="0.2">
      <c r="A5416" s="171" t="s">
        <v>7328</v>
      </c>
      <c r="B5416" s="172" t="s">
        <v>7298</v>
      </c>
    </row>
    <row r="5417" spans="1:2" x14ac:dyDescent="0.2">
      <c r="A5417" s="171" t="s">
        <v>7329</v>
      </c>
      <c r="B5417" s="172" t="s">
        <v>7298</v>
      </c>
    </row>
    <row r="5418" spans="1:2" x14ac:dyDescent="0.2">
      <c r="A5418" s="171" t="s">
        <v>7330</v>
      </c>
      <c r="B5418" s="172" t="s">
        <v>7298</v>
      </c>
    </row>
    <row r="5419" spans="1:2" x14ac:dyDescent="0.2">
      <c r="A5419" s="171" t="s">
        <v>7331</v>
      </c>
      <c r="B5419" s="172" t="s">
        <v>7298</v>
      </c>
    </row>
    <row r="5420" spans="1:2" x14ac:dyDescent="0.2">
      <c r="A5420" s="171" t="s">
        <v>7332</v>
      </c>
      <c r="B5420" s="172" t="s">
        <v>7298</v>
      </c>
    </row>
    <row r="5421" spans="1:2" x14ac:dyDescent="0.2">
      <c r="A5421" s="171" t="s">
        <v>7333</v>
      </c>
      <c r="B5421" s="172" t="s">
        <v>7298</v>
      </c>
    </row>
    <row r="5422" spans="1:2" x14ac:dyDescent="0.2">
      <c r="A5422" s="171" t="s">
        <v>7334</v>
      </c>
      <c r="B5422" s="172" t="s">
        <v>7298</v>
      </c>
    </row>
    <row r="5423" spans="1:2" x14ac:dyDescent="0.2">
      <c r="A5423" s="171" t="s">
        <v>7335</v>
      </c>
      <c r="B5423" s="172" t="s">
        <v>7298</v>
      </c>
    </row>
    <row r="5424" spans="1:2" x14ac:dyDescent="0.2">
      <c r="A5424" s="171" t="s">
        <v>7336</v>
      </c>
      <c r="B5424" s="172" t="s">
        <v>7298</v>
      </c>
    </row>
    <row r="5425" spans="1:2" x14ac:dyDescent="0.2">
      <c r="A5425" s="171" t="s">
        <v>7337</v>
      </c>
      <c r="B5425" s="172" t="s">
        <v>7298</v>
      </c>
    </row>
    <row r="5426" spans="1:2" x14ac:dyDescent="0.2">
      <c r="A5426" s="171" t="s">
        <v>7338</v>
      </c>
      <c r="B5426" s="172" t="s">
        <v>7298</v>
      </c>
    </row>
    <row r="5427" spans="1:2" x14ac:dyDescent="0.2">
      <c r="A5427" s="171" t="s">
        <v>7339</v>
      </c>
      <c r="B5427" s="172" t="s">
        <v>7298</v>
      </c>
    </row>
    <row r="5428" spans="1:2" x14ac:dyDescent="0.2">
      <c r="A5428" s="171" t="s">
        <v>7340</v>
      </c>
      <c r="B5428" s="172" t="s">
        <v>7298</v>
      </c>
    </row>
    <row r="5429" spans="1:2" x14ac:dyDescent="0.2">
      <c r="A5429" s="171" t="s">
        <v>7341</v>
      </c>
      <c r="B5429" s="172" t="s">
        <v>7298</v>
      </c>
    </row>
    <row r="5430" spans="1:2" x14ac:dyDescent="0.2">
      <c r="A5430" s="171" t="s">
        <v>7342</v>
      </c>
      <c r="B5430" s="172" t="s">
        <v>7298</v>
      </c>
    </row>
    <row r="5431" spans="1:2" x14ac:dyDescent="0.2">
      <c r="A5431" s="171" t="s">
        <v>7343</v>
      </c>
      <c r="B5431" s="172" t="s">
        <v>7298</v>
      </c>
    </row>
    <row r="5432" spans="1:2" x14ac:dyDescent="0.2">
      <c r="A5432" s="171" t="s">
        <v>7344</v>
      </c>
      <c r="B5432" s="172" t="s">
        <v>7298</v>
      </c>
    </row>
    <row r="5433" spans="1:2" x14ac:dyDescent="0.2">
      <c r="A5433" s="171" t="s">
        <v>7345</v>
      </c>
      <c r="B5433" s="172" t="s">
        <v>7298</v>
      </c>
    </row>
    <row r="5434" spans="1:2" x14ac:dyDescent="0.2">
      <c r="A5434" s="171" t="s">
        <v>7346</v>
      </c>
      <c r="B5434" s="172" t="s">
        <v>7298</v>
      </c>
    </row>
    <row r="5435" spans="1:2" x14ac:dyDescent="0.2">
      <c r="A5435" s="171" t="s">
        <v>7347</v>
      </c>
      <c r="B5435" s="172" t="s">
        <v>7298</v>
      </c>
    </row>
    <row r="5436" spans="1:2" x14ac:dyDescent="0.2">
      <c r="A5436" s="171" t="s">
        <v>7348</v>
      </c>
      <c r="B5436" s="172" t="s">
        <v>7298</v>
      </c>
    </row>
    <row r="5437" spans="1:2" x14ac:dyDescent="0.2">
      <c r="A5437" s="171" t="s">
        <v>7349</v>
      </c>
      <c r="B5437" s="172" t="s">
        <v>7298</v>
      </c>
    </row>
    <row r="5438" spans="1:2" x14ac:dyDescent="0.2">
      <c r="A5438" s="171" t="s">
        <v>7350</v>
      </c>
      <c r="B5438" s="172" t="s">
        <v>7298</v>
      </c>
    </row>
    <row r="5439" spans="1:2" x14ac:dyDescent="0.2">
      <c r="A5439" s="171" t="s">
        <v>7351</v>
      </c>
      <c r="B5439" s="172" t="s">
        <v>7298</v>
      </c>
    </row>
    <row r="5440" spans="1:2" x14ac:dyDescent="0.2">
      <c r="A5440" s="171" t="s">
        <v>7352</v>
      </c>
      <c r="B5440" s="172" t="s">
        <v>7298</v>
      </c>
    </row>
    <row r="5441" spans="1:2" x14ac:dyDescent="0.2">
      <c r="A5441" s="171" t="s">
        <v>7353</v>
      </c>
      <c r="B5441" s="172" t="s">
        <v>7298</v>
      </c>
    </row>
    <row r="5442" spans="1:2" x14ac:dyDescent="0.2">
      <c r="A5442" s="171" t="s">
        <v>7354</v>
      </c>
      <c r="B5442" s="172" t="s">
        <v>7298</v>
      </c>
    </row>
    <row r="5443" spans="1:2" x14ac:dyDescent="0.2">
      <c r="A5443" s="171" t="s">
        <v>7355</v>
      </c>
      <c r="B5443" s="172" t="s">
        <v>7298</v>
      </c>
    </row>
    <row r="5444" spans="1:2" x14ac:dyDescent="0.2">
      <c r="A5444" s="171" t="s">
        <v>7356</v>
      </c>
      <c r="B5444" s="172" t="s">
        <v>7298</v>
      </c>
    </row>
    <row r="5445" spans="1:2" x14ac:dyDescent="0.2">
      <c r="A5445" s="171" t="s">
        <v>7357</v>
      </c>
      <c r="B5445" s="172" t="s">
        <v>7298</v>
      </c>
    </row>
    <row r="5446" spans="1:2" x14ac:dyDescent="0.2">
      <c r="A5446" s="171" t="s">
        <v>7358</v>
      </c>
      <c r="B5446" s="172" t="s">
        <v>7298</v>
      </c>
    </row>
    <row r="5447" spans="1:2" x14ac:dyDescent="0.2">
      <c r="A5447" s="171" t="s">
        <v>7359</v>
      </c>
      <c r="B5447" s="172" t="s">
        <v>7298</v>
      </c>
    </row>
    <row r="5448" spans="1:2" x14ac:dyDescent="0.2">
      <c r="A5448" s="171" t="s">
        <v>7360</v>
      </c>
      <c r="B5448" s="172" t="s">
        <v>7298</v>
      </c>
    </row>
    <row r="5449" spans="1:2" x14ac:dyDescent="0.2">
      <c r="A5449" s="171" t="s">
        <v>7361</v>
      </c>
      <c r="B5449" s="172" t="s">
        <v>7298</v>
      </c>
    </row>
    <row r="5450" spans="1:2" x14ac:dyDescent="0.2">
      <c r="A5450" s="171" t="s">
        <v>7362</v>
      </c>
      <c r="B5450" s="172" t="s">
        <v>7298</v>
      </c>
    </row>
    <row r="5451" spans="1:2" x14ac:dyDescent="0.2">
      <c r="A5451" s="171" t="s">
        <v>7363</v>
      </c>
      <c r="B5451" s="172" t="s">
        <v>7364</v>
      </c>
    </row>
    <row r="5452" spans="1:2" x14ac:dyDescent="0.2">
      <c r="A5452" s="171" t="s">
        <v>7365</v>
      </c>
      <c r="B5452" s="172" t="s">
        <v>7364</v>
      </c>
    </row>
    <row r="5453" spans="1:2" x14ac:dyDescent="0.2">
      <c r="A5453" s="171" t="s">
        <v>7366</v>
      </c>
      <c r="B5453" s="172" t="s">
        <v>7364</v>
      </c>
    </row>
    <row r="5454" spans="1:2" x14ac:dyDescent="0.2">
      <c r="A5454" s="171" t="s">
        <v>7367</v>
      </c>
      <c r="B5454" s="172" t="s">
        <v>7364</v>
      </c>
    </row>
    <row r="5455" spans="1:2" x14ac:dyDescent="0.2">
      <c r="A5455" s="171" t="s">
        <v>7368</v>
      </c>
      <c r="B5455" s="172" t="s">
        <v>7364</v>
      </c>
    </row>
    <row r="5456" spans="1:2" x14ac:dyDescent="0.2">
      <c r="A5456" s="171" t="s">
        <v>7369</v>
      </c>
      <c r="B5456" s="172" t="s">
        <v>7370</v>
      </c>
    </row>
    <row r="5457" spans="1:2" x14ac:dyDescent="0.2">
      <c r="A5457" s="171" t="s">
        <v>7371</v>
      </c>
      <c r="B5457" s="172" t="s">
        <v>7370</v>
      </c>
    </row>
    <row r="5458" spans="1:2" x14ac:dyDescent="0.2">
      <c r="A5458" s="171" t="s">
        <v>7372</v>
      </c>
      <c r="B5458" s="172" t="s">
        <v>7370</v>
      </c>
    </row>
    <row r="5459" spans="1:2" x14ac:dyDescent="0.2">
      <c r="A5459" s="171" t="s">
        <v>7373</v>
      </c>
      <c r="B5459" s="172" t="s">
        <v>7374</v>
      </c>
    </row>
    <row r="5460" spans="1:2" x14ac:dyDescent="0.2">
      <c r="A5460" s="171" t="s">
        <v>7375</v>
      </c>
      <c r="B5460" s="172" t="s">
        <v>7374</v>
      </c>
    </row>
    <row r="5461" spans="1:2" x14ac:dyDescent="0.2">
      <c r="A5461" s="171" t="s">
        <v>7376</v>
      </c>
      <c r="B5461" s="172" t="s">
        <v>7374</v>
      </c>
    </row>
    <row r="5462" spans="1:2" x14ac:dyDescent="0.2">
      <c r="A5462" s="171" t="s">
        <v>7377</v>
      </c>
      <c r="B5462" s="172" t="s">
        <v>7378</v>
      </c>
    </row>
    <row r="5463" spans="1:2" x14ac:dyDescent="0.2">
      <c r="A5463" s="171" t="s">
        <v>7379</v>
      </c>
      <c r="B5463" s="172" t="s">
        <v>7378</v>
      </c>
    </row>
    <row r="5464" spans="1:2" x14ac:dyDescent="0.2">
      <c r="A5464" s="171" t="s">
        <v>7380</v>
      </c>
      <c r="B5464" s="172" t="s">
        <v>7378</v>
      </c>
    </row>
    <row r="5465" spans="1:2" x14ac:dyDescent="0.2">
      <c r="A5465" s="171" t="s">
        <v>7381</v>
      </c>
      <c r="B5465" s="172" t="s">
        <v>7382</v>
      </c>
    </row>
    <row r="5466" spans="1:2" x14ac:dyDescent="0.2">
      <c r="A5466" s="171" t="s">
        <v>7381</v>
      </c>
      <c r="B5466" s="172" t="s">
        <v>7378</v>
      </c>
    </row>
    <row r="5467" spans="1:2" x14ac:dyDescent="0.2">
      <c r="A5467" s="171" t="s">
        <v>7381</v>
      </c>
      <c r="B5467" s="172" t="s">
        <v>7383</v>
      </c>
    </row>
    <row r="5468" spans="1:2" x14ac:dyDescent="0.2">
      <c r="A5468" s="171" t="s">
        <v>7384</v>
      </c>
      <c r="B5468" s="172" t="s">
        <v>7385</v>
      </c>
    </row>
    <row r="5469" spans="1:2" x14ac:dyDescent="0.2">
      <c r="A5469" s="171" t="s">
        <v>7386</v>
      </c>
      <c r="B5469" s="172" t="s">
        <v>7385</v>
      </c>
    </row>
    <row r="5470" spans="1:2" x14ac:dyDescent="0.2">
      <c r="A5470" s="171" t="s">
        <v>7387</v>
      </c>
      <c r="B5470" s="172" t="s">
        <v>7388</v>
      </c>
    </row>
    <row r="5471" spans="1:2" x14ac:dyDescent="0.2">
      <c r="A5471" s="171" t="s">
        <v>7389</v>
      </c>
      <c r="B5471" s="172" t="s">
        <v>7388</v>
      </c>
    </row>
    <row r="5472" spans="1:2" x14ac:dyDescent="0.2">
      <c r="A5472" s="171" t="s">
        <v>7390</v>
      </c>
      <c r="B5472" s="172" t="s">
        <v>7388</v>
      </c>
    </row>
    <row r="5473" spans="1:2" x14ac:dyDescent="0.2">
      <c r="A5473" s="171" t="s">
        <v>7391</v>
      </c>
      <c r="B5473" s="172" t="s">
        <v>7392</v>
      </c>
    </row>
    <row r="5474" spans="1:2" x14ac:dyDescent="0.2">
      <c r="A5474" s="171" t="s">
        <v>7393</v>
      </c>
      <c r="B5474" s="172" t="s">
        <v>7394</v>
      </c>
    </row>
    <row r="5475" spans="1:2" x14ac:dyDescent="0.2">
      <c r="A5475" s="171" t="s">
        <v>7395</v>
      </c>
      <c r="B5475" s="172" t="s">
        <v>7394</v>
      </c>
    </row>
    <row r="5476" spans="1:2" x14ac:dyDescent="0.2">
      <c r="A5476" s="171" t="s">
        <v>7396</v>
      </c>
      <c r="B5476" s="172" t="s">
        <v>7397</v>
      </c>
    </row>
    <row r="5477" spans="1:2" x14ac:dyDescent="0.2">
      <c r="A5477" s="171" t="s">
        <v>7398</v>
      </c>
      <c r="B5477" s="172" t="s">
        <v>7399</v>
      </c>
    </row>
    <row r="5478" spans="1:2" x14ac:dyDescent="0.2">
      <c r="A5478" s="171" t="s">
        <v>7400</v>
      </c>
      <c r="B5478" s="172" t="s">
        <v>7399</v>
      </c>
    </row>
    <row r="5479" spans="1:2" x14ac:dyDescent="0.2">
      <c r="A5479" s="171" t="s">
        <v>7401</v>
      </c>
      <c r="B5479" s="172" t="s">
        <v>6483</v>
      </c>
    </row>
    <row r="5480" spans="1:2" x14ac:dyDescent="0.2">
      <c r="A5480" s="171" t="s">
        <v>7402</v>
      </c>
      <c r="B5480" s="172" t="s">
        <v>7403</v>
      </c>
    </row>
    <row r="5481" spans="1:2" x14ac:dyDescent="0.2">
      <c r="A5481" s="171" t="s">
        <v>7404</v>
      </c>
      <c r="B5481" s="172" t="s">
        <v>7405</v>
      </c>
    </row>
    <row r="5482" spans="1:2" x14ac:dyDescent="0.2">
      <c r="A5482" s="171" t="s">
        <v>7406</v>
      </c>
      <c r="B5482" s="172" t="s">
        <v>7407</v>
      </c>
    </row>
    <row r="5483" spans="1:2" x14ac:dyDescent="0.2">
      <c r="A5483" s="171" t="s">
        <v>7408</v>
      </c>
      <c r="B5483" s="172" t="s">
        <v>7409</v>
      </c>
    </row>
    <row r="5484" spans="1:2" x14ac:dyDescent="0.2">
      <c r="A5484" s="171" t="s">
        <v>7408</v>
      </c>
      <c r="B5484" s="172" t="s">
        <v>7410</v>
      </c>
    </row>
    <row r="5485" spans="1:2" x14ac:dyDescent="0.2">
      <c r="A5485" s="171" t="s">
        <v>7411</v>
      </c>
      <c r="B5485" s="172" t="s">
        <v>7412</v>
      </c>
    </row>
    <row r="5486" spans="1:2" x14ac:dyDescent="0.2">
      <c r="A5486" s="171" t="s">
        <v>7413</v>
      </c>
      <c r="B5486" s="172" t="s">
        <v>7414</v>
      </c>
    </row>
    <row r="5487" spans="1:2" x14ac:dyDescent="0.2">
      <c r="A5487" s="171" t="s">
        <v>7415</v>
      </c>
      <c r="B5487" s="172" t="s">
        <v>7416</v>
      </c>
    </row>
    <row r="5488" spans="1:2" x14ac:dyDescent="0.2">
      <c r="A5488" s="171" t="s">
        <v>7417</v>
      </c>
      <c r="B5488" s="172" t="s">
        <v>7418</v>
      </c>
    </row>
    <row r="5489" spans="1:2" x14ac:dyDescent="0.2">
      <c r="A5489" s="171" t="s">
        <v>7419</v>
      </c>
      <c r="B5489" s="172" t="s">
        <v>7420</v>
      </c>
    </row>
    <row r="5490" spans="1:2" x14ac:dyDescent="0.2">
      <c r="A5490" s="171" t="s">
        <v>7421</v>
      </c>
      <c r="B5490" s="172" t="s">
        <v>7422</v>
      </c>
    </row>
    <row r="5491" spans="1:2" x14ac:dyDescent="0.2">
      <c r="A5491" s="171" t="s">
        <v>7423</v>
      </c>
      <c r="B5491" s="172" t="s">
        <v>7424</v>
      </c>
    </row>
    <row r="5492" spans="1:2" x14ac:dyDescent="0.2">
      <c r="A5492" s="171" t="s">
        <v>7425</v>
      </c>
      <c r="B5492" s="172" t="s">
        <v>7426</v>
      </c>
    </row>
    <row r="5493" spans="1:2" x14ac:dyDescent="0.2">
      <c r="A5493" s="171" t="s">
        <v>7427</v>
      </c>
      <c r="B5493" s="172" t="s">
        <v>7428</v>
      </c>
    </row>
    <row r="5494" spans="1:2" x14ac:dyDescent="0.2">
      <c r="A5494" s="171" t="s">
        <v>7427</v>
      </c>
      <c r="B5494" s="172" t="s">
        <v>7429</v>
      </c>
    </row>
    <row r="5495" spans="1:2" x14ac:dyDescent="0.2">
      <c r="A5495" s="171" t="s">
        <v>7430</v>
      </c>
      <c r="B5495" s="172" t="s">
        <v>7431</v>
      </c>
    </row>
    <row r="5496" spans="1:2" x14ac:dyDescent="0.2">
      <c r="A5496" s="171" t="s">
        <v>7432</v>
      </c>
      <c r="B5496" s="172" t="s">
        <v>7433</v>
      </c>
    </row>
    <row r="5497" spans="1:2" x14ac:dyDescent="0.2">
      <c r="A5497" s="171" t="s">
        <v>7432</v>
      </c>
      <c r="B5497" s="172" t="s">
        <v>7434</v>
      </c>
    </row>
    <row r="5498" spans="1:2" x14ac:dyDescent="0.2">
      <c r="A5498" s="171" t="s">
        <v>7432</v>
      </c>
      <c r="B5498" s="172" t="s">
        <v>7435</v>
      </c>
    </row>
    <row r="5499" spans="1:2" x14ac:dyDescent="0.2">
      <c r="A5499" s="171" t="s">
        <v>7432</v>
      </c>
      <c r="B5499" s="172" t="s">
        <v>7436</v>
      </c>
    </row>
    <row r="5500" spans="1:2" x14ac:dyDescent="0.2">
      <c r="A5500" s="171" t="s">
        <v>7437</v>
      </c>
      <c r="B5500" s="172" t="s">
        <v>7438</v>
      </c>
    </row>
    <row r="5501" spans="1:2" x14ac:dyDescent="0.2">
      <c r="A5501" s="171" t="s">
        <v>7439</v>
      </c>
      <c r="B5501" s="172" t="s">
        <v>7440</v>
      </c>
    </row>
    <row r="5502" spans="1:2" x14ac:dyDescent="0.2">
      <c r="A5502" s="171" t="s">
        <v>7441</v>
      </c>
      <c r="B5502" s="172" t="s">
        <v>7442</v>
      </c>
    </row>
    <row r="5503" spans="1:2" x14ac:dyDescent="0.2">
      <c r="A5503" s="171" t="s">
        <v>7443</v>
      </c>
      <c r="B5503" s="172" t="s">
        <v>7444</v>
      </c>
    </row>
    <row r="5504" spans="1:2" x14ac:dyDescent="0.2">
      <c r="A5504" s="171" t="s">
        <v>7445</v>
      </c>
      <c r="B5504" s="172" t="s">
        <v>7446</v>
      </c>
    </row>
    <row r="5505" spans="1:2" x14ac:dyDescent="0.2">
      <c r="A5505" s="171" t="s">
        <v>7447</v>
      </c>
      <c r="B5505" s="172" t="s">
        <v>7448</v>
      </c>
    </row>
    <row r="5506" spans="1:2" x14ac:dyDescent="0.2">
      <c r="A5506" s="171" t="s">
        <v>7449</v>
      </c>
      <c r="B5506" s="172" t="s">
        <v>7450</v>
      </c>
    </row>
    <row r="5507" spans="1:2" x14ac:dyDescent="0.2">
      <c r="A5507" s="171" t="s">
        <v>7451</v>
      </c>
      <c r="B5507" s="172" t="s">
        <v>7452</v>
      </c>
    </row>
    <row r="5508" spans="1:2" x14ac:dyDescent="0.2">
      <c r="A5508" s="171" t="s">
        <v>7453</v>
      </c>
      <c r="B5508" s="172" t="s">
        <v>7454</v>
      </c>
    </row>
    <row r="5509" spans="1:2" x14ac:dyDescent="0.2">
      <c r="A5509" s="171" t="s">
        <v>7455</v>
      </c>
      <c r="B5509" s="172" t="s">
        <v>7456</v>
      </c>
    </row>
    <row r="5510" spans="1:2" x14ac:dyDescent="0.2">
      <c r="A5510" s="171" t="s">
        <v>7457</v>
      </c>
      <c r="B5510" s="172" t="s">
        <v>7458</v>
      </c>
    </row>
    <row r="5511" spans="1:2" x14ac:dyDescent="0.2">
      <c r="A5511" s="171" t="s">
        <v>7459</v>
      </c>
      <c r="B5511" s="172" t="s">
        <v>7460</v>
      </c>
    </row>
    <row r="5512" spans="1:2" x14ac:dyDescent="0.2">
      <c r="A5512" s="171" t="s">
        <v>7461</v>
      </c>
      <c r="B5512" s="172" t="s">
        <v>7462</v>
      </c>
    </row>
    <row r="5513" spans="1:2" x14ac:dyDescent="0.2">
      <c r="A5513" s="171" t="s">
        <v>7463</v>
      </c>
      <c r="B5513" s="172" t="s">
        <v>7464</v>
      </c>
    </row>
    <row r="5514" spans="1:2" x14ac:dyDescent="0.2">
      <c r="A5514" s="171" t="s">
        <v>7465</v>
      </c>
      <c r="B5514" s="172" t="s">
        <v>7466</v>
      </c>
    </row>
    <row r="5515" spans="1:2" x14ac:dyDescent="0.2">
      <c r="A5515" s="171" t="s">
        <v>7467</v>
      </c>
      <c r="B5515" s="172" t="s">
        <v>7468</v>
      </c>
    </row>
    <row r="5516" spans="1:2" x14ac:dyDescent="0.2">
      <c r="A5516" s="171" t="s">
        <v>7469</v>
      </c>
      <c r="B5516" s="172" t="s">
        <v>7470</v>
      </c>
    </row>
    <row r="5517" spans="1:2" x14ac:dyDescent="0.2">
      <c r="A5517" s="171" t="s">
        <v>7471</v>
      </c>
      <c r="B5517" s="172" t="s">
        <v>7472</v>
      </c>
    </row>
    <row r="5518" spans="1:2" x14ac:dyDescent="0.2">
      <c r="A5518" s="171" t="s">
        <v>7471</v>
      </c>
      <c r="B5518" s="172" t="s">
        <v>7473</v>
      </c>
    </row>
    <row r="5519" spans="1:2" x14ac:dyDescent="0.2">
      <c r="A5519" s="171" t="s">
        <v>7474</v>
      </c>
      <c r="B5519" s="172" t="s">
        <v>7475</v>
      </c>
    </row>
    <row r="5520" spans="1:2" x14ac:dyDescent="0.2">
      <c r="A5520" s="171" t="s">
        <v>7474</v>
      </c>
      <c r="B5520" s="172" t="s">
        <v>7476</v>
      </c>
    </row>
    <row r="5521" spans="1:2" x14ac:dyDescent="0.2">
      <c r="A5521" s="171" t="s">
        <v>7477</v>
      </c>
      <c r="B5521" s="172" t="s">
        <v>7478</v>
      </c>
    </row>
    <row r="5522" spans="1:2" x14ac:dyDescent="0.2">
      <c r="A5522" s="171" t="s">
        <v>7479</v>
      </c>
      <c r="B5522" s="172" t="s">
        <v>7480</v>
      </c>
    </row>
    <row r="5523" spans="1:2" x14ac:dyDescent="0.2">
      <c r="A5523" s="171" t="s">
        <v>7481</v>
      </c>
      <c r="B5523" s="172" t="s">
        <v>7482</v>
      </c>
    </row>
    <row r="5524" spans="1:2" x14ac:dyDescent="0.2">
      <c r="A5524" s="171" t="s">
        <v>7483</v>
      </c>
      <c r="B5524" s="172" t="s">
        <v>2075</v>
      </c>
    </row>
    <row r="5525" spans="1:2" x14ac:dyDescent="0.2">
      <c r="A5525" s="171" t="s">
        <v>7483</v>
      </c>
      <c r="B5525" s="172" t="s">
        <v>5871</v>
      </c>
    </row>
    <row r="5526" spans="1:2" x14ac:dyDescent="0.2">
      <c r="A5526" s="171" t="s">
        <v>7483</v>
      </c>
      <c r="B5526" s="172" t="s">
        <v>7484</v>
      </c>
    </row>
    <row r="5527" spans="1:2" x14ac:dyDescent="0.2">
      <c r="A5527" s="171" t="s">
        <v>7485</v>
      </c>
      <c r="B5527" s="172" t="s">
        <v>7486</v>
      </c>
    </row>
    <row r="5528" spans="1:2" x14ac:dyDescent="0.2">
      <c r="A5528" s="171" t="s">
        <v>7487</v>
      </c>
      <c r="B5528" s="172" t="s">
        <v>7488</v>
      </c>
    </row>
    <row r="5529" spans="1:2" x14ac:dyDescent="0.2">
      <c r="A5529" s="171" t="s">
        <v>7489</v>
      </c>
      <c r="B5529" s="172" t="s">
        <v>7490</v>
      </c>
    </row>
    <row r="5530" spans="1:2" x14ac:dyDescent="0.2">
      <c r="A5530" s="171" t="s">
        <v>7491</v>
      </c>
      <c r="B5530" s="172" t="s">
        <v>7492</v>
      </c>
    </row>
    <row r="5531" spans="1:2" x14ac:dyDescent="0.2">
      <c r="A5531" s="171" t="s">
        <v>7493</v>
      </c>
      <c r="B5531" s="172" t="s">
        <v>7494</v>
      </c>
    </row>
    <row r="5532" spans="1:2" x14ac:dyDescent="0.2">
      <c r="A5532" s="171" t="s">
        <v>7495</v>
      </c>
      <c r="B5532" s="172" t="s">
        <v>7494</v>
      </c>
    </row>
    <row r="5533" spans="1:2" x14ac:dyDescent="0.2">
      <c r="A5533" s="171" t="s">
        <v>7496</v>
      </c>
      <c r="B5533" s="172" t="s">
        <v>7494</v>
      </c>
    </row>
    <row r="5534" spans="1:2" x14ac:dyDescent="0.2">
      <c r="A5534" s="171" t="s">
        <v>7497</v>
      </c>
      <c r="B5534" s="172" t="s">
        <v>7494</v>
      </c>
    </row>
    <row r="5535" spans="1:2" x14ac:dyDescent="0.2">
      <c r="A5535" s="171" t="s">
        <v>7498</v>
      </c>
      <c r="B5535" s="172" t="s">
        <v>7494</v>
      </c>
    </row>
    <row r="5536" spans="1:2" x14ac:dyDescent="0.2">
      <c r="A5536" s="171" t="s">
        <v>7499</v>
      </c>
      <c r="B5536" s="172" t="s">
        <v>7494</v>
      </c>
    </row>
    <row r="5537" spans="1:2" x14ac:dyDescent="0.2">
      <c r="A5537" s="171" t="s">
        <v>7500</v>
      </c>
      <c r="B5537" s="172" t="s">
        <v>7494</v>
      </c>
    </row>
    <row r="5538" spans="1:2" x14ac:dyDescent="0.2">
      <c r="A5538" s="171" t="s">
        <v>7501</v>
      </c>
      <c r="B5538" s="172" t="s">
        <v>7494</v>
      </c>
    </row>
    <row r="5539" spans="1:2" x14ac:dyDescent="0.2">
      <c r="A5539" s="171" t="s">
        <v>7502</v>
      </c>
      <c r="B5539" s="172" t="s">
        <v>7503</v>
      </c>
    </row>
    <row r="5540" spans="1:2" x14ac:dyDescent="0.2">
      <c r="A5540" s="171" t="s">
        <v>7502</v>
      </c>
      <c r="B5540" s="172" t="s">
        <v>7494</v>
      </c>
    </row>
    <row r="5541" spans="1:2" x14ac:dyDescent="0.2">
      <c r="A5541" s="171" t="s">
        <v>7504</v>
      </c>
      <c r="B5541" s="172" t="s">
        <v>7505</v>
      </c>
    </row>
    <row r="5542" spans="1:2" x14ac:dyDescent="0.2">
      <c r="A5542" s="171" t="s">
        <v>7504</v>
      </c>
      <c r="B5542" s="172" t="s">
        <v>7506</v>
      </c>
    </row>
    <row r="5543" spans="1:2" x14ac:dyDescent="0.2">
      <c r="A5543" s="171" t="s">
        <v>7504</v>
      </c>
      <c r="B5543" s="172" t="s">
        <v>7507</v>
      </c>
    </row>
    <row r="5544" spans="1:2" x14ac:dyDescent="0.2">
      <c r="A5544" s="171" t="s">
        <v>7504</v>
      </c>
      <c r="B5544" s="172" t="s">
        <v>7508</v>
      </c>
    </row>
    <row r="5545" spans="1:2" x14ac:dyDescent="0.2">
      <c r="A5545" s="171" t="s">
        <v>7504</v>
      </c>
      <c r="B5545" s="172" t="s">
        <v>7509</v>
      </c>
    </row>
    <row r="5546" spans="1:2" x14ac:dyDescent="0.2">
      <c r="A5546" s="171" t="s">
        <v>7510</v>
      </c>
      <c r="B5546" s="172" t="s">
        <v>7511</v>
      </c>
    </row>
    <row r="5547" spans="1:2" x14ac:dyDescent="0.2">
      <c r="A5547" s="171" t="s">
        <v>7512</v>
      </c>
      <c r="B5547" s="172" t="s">
        <v>7511</v>
      </c>
    </row>
    <row r="5548" spans="1:2" x14ac:dyDescent="0.2">
      <c r="A5548" s="171" t="s">
        <v>7513</v>
      </c>
      <c r="B5548" s="172" t="s">
        <v>7511</v>
      </c>
    </row>
    <row r="5549" spans="1:2" x14ac:dyDescent="0.2">
      <c r="A5549" s="171" t="s">
        <v>7514</v>
      </c>
      <c r="B5549" s="172" t="s">
        <v>7511</v>
      </c>
    </row>
    <row r="5550" spans="1:2" x14ac:dyDescent="0.2">
      <c r="A5550" s="171" t="s">
        <v>7515</v>
      </c>
      <c r="B5550" s="172" t="s">
        <v>7516</v>
      </c>
    </row>
    <row r="5551" spans="1:2" x14ac:dyDescent="0.2">
      <c r="A5551" s="171" t="s">
        <v>7515</v>
      </c>
      <c r="B5551" s="172" t="s">
        <v>7517</v>
      </c>
    </row>
    <row r="5552" spans="1:2" x14ac:dyDescent="0.2">
      <c r="A5552" s="171" t="s">
        <v>7518</v>
      </c>
      <c r="B5552" s="172" t="s">
        <v>7519</v>
      </c>
    </row>
    <row r="5553" spans="1:2" x14ac:dyDescent="0.2">
      <c r="A5553" s="171" t="s">
        <v>7520</v>
      </c>
      <c r="B5553" s="172" t="s">
        <v>7519</v>
      </c>
    </row>
    <row r="5554" spans="1:2" x14ac:dyDescent="0.2">
      <c r="A5554" s="171" t="s">
        <v>7521</v>
      </c>
      <c r="B5554" s="172" t="s">
        <v>7522</v>
      </c>
    </row>
    <row r="5555" spans="1:2" x14ac:dyDescent="0.2">
      <c r="A5555" s="171" t="s">
        <v>7523</v>
      </c>
      <c r="B5555" s="172" t="s">
        <v>7522</v>
      </c>
    </row>
    <row r="5556" spans="1:2" x14ac:dyDescent="0.2">
      <c r="A5556" s="171" t="s">
        <v>7523</v>
      </c>
      <c r="B5556" s="172" t="s">
        <v>7524</v>
      </c>
    </row>
    <row r="5557" spans="1:2" x14ac:dyDescent="0.2">
      <c r="A5557" s="171" t="s">
        <v>7523</v>
      </c>
      <c r="B5557" s="172" t="s">
        <v>7525</v>
      </c>
    </row>
    <row r="5558" spans="1:2" x14ac:dyDescent="0.2">
      <c r="A5558" s="171" t="s">
        <v>7526</v>
      </c>
      <c r="B5558" s="172" t="s">
        <v>7527</v>
      </c>
    </row>
    <row r="5559" spans="1:2" x14ac:dyDescent="0.2">
      <c r="A5559" s="171" t="s">
        <v>7526</v>
      </c>
      <c r="B5559" s="172" t="s">
        <v>7528</v>
      </c>
    </row>
    <row r="5560" spans="1:2" x14ac:dyDescent="0.2">
      <c r="A5560" s="171" t="s">
        <v>7526</v>
      </c>
      <c r="B5560" s="172" t="s">
        <v>7529</v>
      </c>
    </row>
    <row r="5561" spans="1:2" x14ac:dyDescent="0.2">
      <c r="A5561" s="171" t="s">
        <v>7530</v>
      </c>
      <c r="B5561" s="172" t="s">
        <v>7531</v>
      </c>
    </row>
    <row r="5562" spans="1:2" x14ac:dyDescent="0.2">
      <c r="A5562" s="171" t="s">
        <v>7532</v>
      </c>
      <c r="B5562" s="172" t="s">
        <v>7531</v>
      </c>
    </row>
    <row r="5563" spans="1:2" x14ac:dyDescent="0.2">
      <c r="A5563" s="171" t="s">
        <v>7533</v>
      </c>
      <c r="B5563" s="172" t="s">
        <v>7531</v>
      </c>
    </row>
    <row r="5564" spans="1:2" x14ac:dyDescent="0.2">
      <c r="A5564" s="171" t="s">
        <v>7534</v>
      </c>
      <c r="B5564" s="172" t="s">
        <v>7535</v>
      </c>
    </row>
    <row r="5565" spans="1:2" x14ac:dyDescent="0.2">
      <c r="A5565" s="171" t="s">
        <v>7534</v>
      </c>
      <c r="B5565" s="172" t="s">
        <v>7536</v>
      </c>
    </row>
    <row r="5566" spans="1:2" x14ac:dyDescent="0.2">
      <c r="A5566" s="171" t="s">
        <v>7534</v>
      </c>
      <c r="B5566" s="172" t="s">
        <v>7537</v>
      </c>
    </row>
    <row r="5567" spans="1:2" x14ac:dyDescent="0.2">
      <c r="A5567" s="171" t="s">
        <v>7538</v>
      </c>
      <c r="B5567" s="172" t="s">
        <v>7539</v>
      </c>
    </row>
    <row r="5568" spans="1:2" x14ac:dyDescent="0.2">
      <c r="A5568" s="171" t="s">
        <v>7540</v>
      </c>
      <c r="B5568" s="172" t="s">
        <v>7541</v>
      </c>
    </row>
    <row r="5569" spans="1:2" x14ac:dyDescent="0.2">
      <c r="A5569" s="171" t="s">
        <v>7542</v>
      </c>
      <c r="B5569" s="172" t="s">
        <v>7541</v>
      </c>
    </row>
    <row r="5570" spans="1:2" x14ac:dyDescent="0.2">
      <c r="A5570" s="171" t="s">
        <v>7543</v>
      </c>
      <c r="B5570" s="172" t="s">
        <v>7544</v>
      </c>
    </row>
    <row r="5571" spans="1:2" x14ac:dyDescent="0.2">
      <c r="A5571" s="171" t="s">
        <v>7543</v>
      </c>
      <c r="B5571" s="172" t="s">
        <v>7545</v>
      </c>
    </row>
    <row r="5572" spans="1:2" x14ac:dyDescent="0.2">
      <c r="A5572" s="171" t="s">
        <v>7543</v>
      </c>
      <c r="B5572" s="172" t="s">
        <v>7546</v>
      </c>
    </row>
    <row r="5573" spans="1:2" x14ac:dyDescent="0.2">
      <c r="A5573" s="171" t="s">
        <v>7543</v>
      </c>
      <c r="B5573" s="172" t="s">
        <v>7547</v>
      </c>
    </row>
    <row r="5574" spans="1:2" x14ac:dyDescent="0.2">
      <c r="A5574" s="171" t="s">
        <v>7543</v>
      </c>
      <c r="B5574" s="172" t="s">
        <v>7548</v>
      </c>
    </row>
    <row r="5575" spans="1:2" x14ac:dyDescent="0.2">
      <c r="A5575" s="171" t="s">
        <v>7549</v>
      </c>
      <c r="B5575" s="172" t="s">
        <v>7550</v>
      </c>
    </row>
    <row r="5576" spans="1:2" x14ac:dyDescent="0.2">
      <c r="A5576" s="171" t="s">
        <v>7551</v>
      </c>
      <c r="B5576" s="172" t="s">
        <v>7552</v>
      </c>
    </row>
    <row r="5577" spans="1:2" x14ac:dyDescent="0.2">
      <c r="A5577" s="171" t="s">
        <v>7553</v>
      </c>
      <c r="B5577" s="172" t="s">
        <v>7554</v>
      </c>
    </row>
    <row r="5578" spans="1:2" x14ac:dyDescent="0.2">
      <c r="A5578" s="171" t="s">
        <v>7555</v>
      </c>
      <c r="B5578" s="172" t="s">
        <v>7554</v>
      </c>
    </row>
    <row r="5579" spans="1:2" x14ac:dyDescent="0.2">
      <c r="A5579" s="171" t="s">
        <v>7556</v>
      </c>
      <c r="B5579" s="172" t="s">
        <v>7554</v>
      </c>
    </row>
    <row r="5580" spans="1:2" x14ac:dyDescent="0.2">
      <c r="A5580" s="171" t="s">
        <v>7557</v>
      </c>
      <c r="B5580" s="172" t="s">
        <v>7554</v>
      </c>
    </row>
    <row r="5581" spans="1:2" x14ac:dyDescent="0.2">
      <c r="A5581" s="171" t="s">
        <v>7558</v>
      </c>
      <c r="B5581" s="172" t="s">
        <v>7554</v>
      </c>
    </row>
    <row r="5582" spans="1:2" x14ac:dyDescent="0.2">
      <c r="A5582" s="171" t="s">
        <v>7559</v>
      </c>
      <c r="B5582" s="172" t="s">
        <v>7554</v>
      </c>
    </row>
    <row r="5583" spans="1:2" x14ac:dyDescent="0.2">
      <c r="A5583" s="171" t="s">
        <v>7560</v>
      </c>
      <c r="B5583" s="172" t="s">
        <v>7554</v>
      </c>
    </row>
    <row r="5584" spans="1:2" x14ac:dyDescent="0.2">
      <c r="A5584" s="171" t="s">
        <v>7561</v>
      </c>
      <c r="B5584" s="172" t="s">
        <v>7554</v>
      </c>
    </row>
    <row r="5585" spans="1:2" x14ac:dyDescent="0.2">
      <c r="A5585" s="171" t="s">
        <v>7562</v>
      </c>
      <c r="B5585" s="172" t="s">
        <v>7554</v>
      </c>
    </row>
    <row r="5586" spans="1:2" x14ac:dyDescent="0.2">
      <c r="A5586" s="171" t="s">
        <v>7563</v>
      </c>
      <c r="B5586" s="172" t="s">
        <v>7554</v>
      </c>
    </row>
    <row r="5587" spans="1:2" x14ac:dyDescent="0.2">
      <c r="A5587" s="171" t="s">
        <v>7564</v>
      </c>
      <c r="B5587" s="172" t="s">
        <v>7554</v>
      </c>
    </row>
    <row r="5588" spans="1:2" x14ac:dyDescent="0.2">
      <c r="A5588" s="171" t="s">
        <v>7565</v>
      </c>
      <c r="B5588" s="172" t="s">
        <v>7554</v>
      </c>
    </row>
    <row r="5589" spans="1:2" x14ac:dyDescent="0.2">
      <c r="A5589" s="171" t="s">
        <v>7566</v>
      </c>
      <c r="B5589" s="172" t="s">
        <v>7554</v>
      </c>
    </row>
    <row r="5590" spans="1:2" x14ac:dyDescent="0.2">
      <c r="A5590" s="171" t="s">
        <v>7567</v>
      </c>
      <c r="B5590" s="172" t="s">
        <v>7554</v>
      </c>
    </row>
    <row r="5591" spans="1:2" x14ac:dyDescent="0.2">
      <c r="A5591" s="171" t="s">
        <v>7568</v>
      </c>
      <c r="B5591" s="172" t="s">
        <v>7554</v>
      </c>
    </row>
    <row r="5592" spans="1:2" x14ac:dyDescent="0.2">
      <c r="A5592" s="171" t="s">
        <v>7569</v>
      </c>
      <c r="B5592" s="172" t="s">
        <v>7554</v>
      </c>
    </row>
    <row r="5593" spans="1:2" x14ac:dyDescent="0.2">
      <c r="A5593" s="171" t="s">
        <v>7570</v>
      </c>
      <c r="B5593" s="172" t="s">
        <v>7554</v>
      </c>
    </row>
    <row r="5594" spans="1:2" x14ac:dyDescent="0.2">
      <c r="A5594" s="171" t="s">
        <v>7571</v>
      </c>
      <c r="B5594" s="172" t="s">
        <v>7572</v>
      </c>
    </row>
    <row r="5595" spans="1:2" x14ac:dyDescent="0.2">
      <c r="A5595" s="171" t="s">
        <v>7573</v>
      </c>
      <c r="B5595" s="172" t="s">
        <v>7572</v>
      </c>
    </row>
    <row r="5596" spans="1:2" x14ac:dyDescent="0.2">
      <c r="A5596" s="171" t="s">
        <v>7574</v>
      </c>
      <c r="B5596" s="172" t="s">
        <v>7572</v>
      </c>
    </row>
    <row r="5597" spans="1:2" x14ac:dyDescent="0.2">
      <c r="A5597" s="171" t="s">
        <v>7575</v>
      </c>
      <c r="B5597" s="172" t="s">
        <v>7572</v>
      </c>
    </row>
    <row r="5598" spans="1:2" x14ac:dyDescent="0.2">
      <c r="A5598" s="171" t="s">
        <v>7576</v>
      </c>
      <c r="B5598" s="172" t="s">
        <v>7572</v>
      </c>
    </row>
    <row r="5599" spans="1:2" x14ac:dyDescent="0.2">
      <c r="A5599" s="171" t="s">
        <v>7577</v>
      </c>
      <c r="B5599" s="172" t="s">
        <v>7572</v>
      </c>
    </row>
    <row r="5600" spans="1:2" x14ac:dyDescent="0.2">
      <c r="A5600" s="171" t="s">
        <v>7578</v>
      </c>
      <c r="B5600" s="172" t="s">
        <v>7572</v>
      </c>
    </row>
    <row r="5601" spans="1:2" x14ac:dyDescent="0.2">
      <c r="A5601" s="171" t="s">
        <v>7579</v>
      </c>
      <c r="B5601" s="172" t="s">
        <v>7580</v>
      </c>
    </row>
    <row r="5602" spans="1:2" x14ac:dyDescent="0.2">
      <c r="A5602" s="171" t="s">
        <v>7581</v>
      </c>
      <c r="B5602" s="172" t="s">
        <v>7580</v>
      </c>
    </row>
    <row r="5603" spans="1:2" x14ac:dyDescent="0.2">
      <c r="A5603" s="171" t="s">
        <v>7582</v>
      </c>
      <c r="B5603" s="172" t="s">
        <v>7583</v>
      </c>
    </row>
    <row r="5604" spans="1:2" x14ac:dyDescent="0.2">
      <c r="A5604" s="171" t="s">
        <v>7584</v>
      </c>
      <c r="B5604" s="172" t="s">
        <v>7583</v>
      </c>
    </row>
    <row r="5605" spans="1:2" x14ac:dyDescent="0.2">
      <c r="A5605" s="171" t="s">
        <v>7585</v>
      </c>
      <c r="B5605" s="172" t="s">
        <v>7583</v>
      </c>
    </row>
    <row r="5606" spans="1:2" x14ac:dyDescent="0.2">
      <c r="A5606" s="171" t="s">
        <v>7586</v>
      </c>
      <c r="B5606" s="172" t="s">
        <v>7587</v>
      </c>
    </row>
    <row r="5607" spans="1:2" x14ac:dyDescent="0.2">
      <c r="A5607" s="171" t="s">
        <v>7586</v>
      </c>
      <c r="B5607" s="172" t="s">
        <v>7583</v>
      </c>
    </row>
    <row r="5608" spans="1:2" x14ac:dyDescent="0.2">
      <c r="A5608" s="171" t="s">
        <v>7588</v>
      </c>
      <c r="B5608" s="172" t="s">
        <v>7589</v>
      </c>
    </row>
    <row r="5609" spans="1:2" x14ac:dyDescent="0.2">
      <c r="A5609" s="171" t="s">
        <v>7590</v>
      </c>
      <c r="B5609" s="172" t="s">
        <v>7589</v>
      </c>
    </row>
    <row r="5610" spans="1:2" x14ac:dyDescent="0.2">
      <c r="A5610" s="171" t="s">
        <v>7591</v>
      </c>
      <c r="B5610" s="172" t="s">
        <v>7592</v>
      </c>
    </row>
    <row r="5611" spans="1:2" x14ac:dyDescent="0.2">
      <c r="A5611" s="171" t="s">
        <v>7593</v>
      </c>
      <c r="B5611" s="172" t="s">
        <v>7592</v>
      </c>
    </row>
    <row r="5612" spans="1:2" x14ac:dyDescent="0.2">
      <c r="A5612" s="171" t="s">
        <v>7594</v>
      </c>
      <c r="B5612" s="172" t="s">
        <v>7595</v>
      </c>
    </row>
    <row r="5613" spans="1:2" x14ac:dyDescent="0.2">
      <c r="A5613" s="171" t="s">
        <v>7596</v>
      </c>
      <c r="B5613" s="172" t="s">
        <v>7595</v>
      </c>
    </row>
    <row r="5614" spans="1:2" x14ac:dyDescent="0.2">
      <c r="A5614" s="171" t="s">
        <v>7597</v>
      </c>
      <c r="B5614" s="172" t="s">
        <v>7598</v>
      </c>
    </row>
    <row r="5615" spans="1:2" x14ac:dyDescent="0.2">
      <c r="A5615" s="171" t="s">
        <v>7599</v>
      </c>
      <c r="B5615" s="172" t="s">
        <v>7598</v>
      </c>
    </row>
    <row r="5616" spans="1:2" x14ac:dyDescent="0.2">
      <c r="A5616" s="171" t="s">
        <v>7600</v>
      </c>
      <c r="B5616" s="172" t="s">
        <v>7598</v>
      </c>
    </row>
    <row r="5617" spans="1:2" x14ac:dyDescent="0.2">
      <c r="A5617" s="171" t="s">
        <v>7601</v>
      </c>
      <c r="B5617" s="172" t="s">
        <v>7602</v>
      </c>
    </row>
    <row r="5618" spans="1:2" x14ac:dyDescent="0.2">
      <c r="A5618" s="171" t="s">
        <v>7603</v>
      </c>
      <c r="B5618" s="172" t="s">
        <v>7602</v>
      </c>
    </row>
    <row r="5619" spans="1:2" x14ac:dyDescent="0.2">
      <c r="A5619" s="171" t="s">
        <v>7604</v>
      </c>
      <c r="B5619" s="172" t="s">
        <v>7605</v>
      </c>
    </row>
    <row r="5620" spans="1:2" x14ac:dyDescent="0.2">
      <c r="A5620" s="171" t="s">
        <v>7606</v>
      </c>
      <c r="B5620" s="172" t="s">
        <v>7605</v>
      </c>
    </row>
    <row r="5621" spans="1:2" x14ac:dyDescent="0.2">
      <c r="A5621" s="171" t="s">
        <v>7607</v>
      </c>
      <c r="B5621" s="172" t="s">
        <v>7605</v>
      </c>
    </row>
    <row r="5622" spans="1:2" x14ac:dyDescent="0.2">
      <c r="A5622" s="171" t="s">
        <v>7608</v>
      </c>
      <c r="B5622" s="172" t="s">
        <v>7609</v>
      </c>
    </row>
    <row r="5623" spans="1:2" x14ac:dyDescent="0.2">
      <c r="A5623" s="171" t="s">
        <v>7610</v>
      </c>
      <c r="B5623" s="172" t="s">
        <v>7609</v>
      </c>
    </row>
    <row r="5624" spans="1:2" x14ac:dyDescent="0.2">
      <c r="A5624" s="171" t="s">
        <v>7611</v>
      </c>
      <c r="B5624" s="172" t="s">
        <v>7609</v>
      </c>
    </row>
    <row r="5625" spans="1:2" x14ac:dyDescent="0.2">
      <c r="A5625" s="171" t="s">
        <v>7612</v>
      </c>
      <c r="B5625" s="172" t="s">
        <v>7609</v>
      </c>
    </row>
    <row r="5626" spans="1:2" x14ac:dyDescent="0.2">
      <c r="A5626" s="171" t="s">
        <v>7613</v>
      </c>
      <c r="B5626" s="172" t="s">
        <v>7614</v>
      </c>
    </row>
    <row r="5627" spans="1:2" x14ac:dyDescent="0.2">
      <c r="A5627" s="171" t="s">
        <v>7615</v>
      </c>
      <c r="B5627" s="172" t="s">
        <v>7614</v>
      </c>
    </row>
    <row r="5628" spans="1:2" x14ac:dyDescent="0.2">
      <c r="A5628" s="171" t="s">
        <v>7615</v>
      </c>
      <c r="B5628" s="172" t="s">
        <v>7616</v>
      </c>
    </row>
    <row r="5629" spans="1:2" x14ac:dyDescent="0.2">
      <c r="A5629" s="171" t="s">
        <v>7617</v>
      </c>
      <c r="B5629" s="172" t="s">
        <v>7618</v>
      </c>
    </row>
    <row r="5630" spans="1:2" x14ac:dyDescent="0.2">
      <c r="A5630" s="171" t="s">
        <v>7619</v>
      </c>
      <c r="B5630" s="172" t="s">
        <v>7618</v>
      </c>
    </row>
    <row r="5631" spans="1:2" x14ac:dyDescent="0.2">
      <c r="A5631" s="171" t="s">
        <v>7620</v>
      </c>
      <c r="B5631" s="172" t="s">
        <v>7618</v>
      </c>
    </row>
    <row r="5632" spans="1:2" x14ac:dyDescent="0.2">
      <c r="A5632" s="171" t="s">
        <v>7621</v>
      </c>
      <c r="B5632" s="172" t="s">
        <v>7622</v>
      </c>
    </row>
    <row r="5633" spans="1:2" x14ac:dyDescent="0.2">
      <c r="A5633" s="171" t="s">
        <v>7623</v>
      </c>
      <c r="B5633" s="172" t="s">
        <v>7624</v>
      </c>
    </row>
    <row r="5634" spans="1:2" x14ac:dyDescent="0.2">
      <c r="A5634" s="171" t="s">
        <v>7623</v>
      </c>
      <c r="B5634" s="172" t="s">
        <v>7622</v>
      </c>
    </row>
    <row r="5635" spans="1:2" x14ac:dyDescent="0.2">
      <c r="A5635" s="171" t="s">
        <v>7625</v>
      </c>
      <c r="B5635" s="172" t="s">
        <v>7626</v>
      </c>
    </row>
    <row r="5636" spans="1:2" x14ac:dyDescent="0.2">
      <c r="A5636" s="171" t="s">
        <v>7627</v>
      </c>
      <c r="B5636" s="172" t="s">
        <v>7628</v>
      </c>
    </row>
    <row r="5637" spans="1:2" x14ac:dyDescent="0.2">
      <c r="A5637" s="171" t="s">
        <v>7629</v>
      </c>
      <c r="B5637" s="172" t="s">
        <v>7630</v>
      </c>
    </row>
    <row r="5638" spans="1:2" x14ac:dyDescent="0.2">
      <c r="A5638" s="171" t="s">
        <v>7631</v>
      </c>
      <c r="B5638" s="172" t="s">
        <v>7632</v>
      </c>
    </row>
    <row r="5639" spans="1:2" x14ac:dyDescent="0.2">
      <c r="A5639" s="171" t="s">
        <v>7633</v>
      </c>
      <c r="B5639" s="172" t="s">
        <v>7634</v>
      </c>
    </row>
    <row r="5640" spans="1:2" x14ac:dyDescent="0.2">
      <c r="A5640" s="171" t="s">
        <v>7635</v>
      </c>
      <c r="B5640" s="172" t="s">
        <v>7636</v>
      </c>
    </row>
    <row r="5641" spans="1:2" x14ac:dyDescent="0.2">
      <c r="A5641" s="171" t="s">
        <v>7637</v>
      </c>
      <c r="B5641" s="172" t="s">
        <v>7638</v>
      </c>
    </row>
    <row r="5642" spans="1:2" x14ac:dyDescent="0.2">
      <c r="A5642" s="171" t="s">
        <v>7639</v>
      </c>
      <c r="B5642" s="172" t="s">
        <v>7640</v>
      </c>
    </row>
    <row r="5643" spans="1:2" x14ac:dyDescent="0.2">
      <c r="A5643" s="171" t="s">
        <v>7641</v>
      </c>
      <c r="B5643" s="172" t="s">
        <v>7642</v>
      </c>
    </row>
    <row r="5644" spans="1:2" x14ac:dyDescent="0.2">
      <c r="A5644" s="171" t="s">
        <v>7643</v>
      </c>
      <c r="B5644" s="172" t="s">
        <v>7644</v>
      </c>
    </row>
    <row r="5645" spans="1:2" x14ac:dyDescent="0.2">
      <c r="A5645" s="171" t="s">
        <v>7645</v>
      </c>
      <c r="B5645" s="172" t="s">
        <v>7646</v>
      </c>
    </row>
    <row r="5646" spans="1:2" x14ac:dyDescent="0.2">
      <c r="A5646" s="171" t="s">
        <v>7647</v>
      </c>
      <c r="B5646" s="172" t="s">
        <v>7648</v>
      </c>
    </row>
    <row r="5647" spans="1:2" x14ac:dyDescent="0.2">
      <c r="A5647" s="171" t="s">
        <v>7649</v>
      </c>
      <c r="B5647" s="172" t="s">
        <v>7650</v>
      </c>
    </row>
    <row r="5648" spans="1:2" x14ac:dyDescent="0.2">
      <c r="A5648" s="171" t="s">
        <v>7651</v>
      </c>
      <c r="B5648" s="172" t="s">
        <v>7652</v>
      </c>
    </row>
    <row r="5649" spans="1:2" x14ac:dyDescent="0.2">
      <c r="A5649" s="171" t="s">
        <v>7653</v>
      </c>
      <c r="B5649" s="172" t="s">
        <v>7654</v>
      </c>
    </row>
    <row r="5650" spans="1:2" x14ac:dyDescent="0.2">
      <c r="A5650" s="171" t="s">
        <v>7653</v>
      </c>
      <c r="B5650" s="172" t="s">
        <v>7655</v>
      </c>
    </row>
    <row r="5651" spans="1:2" x14ac:dyDescent="0.2">
      <c r="A5651" s="171" t="s">
        <v>7656</v>
      </c>
      <c r="B5651" s="172" t="s">
        <v>7657</v>
      </c>
    </row>
    <row r="5652" spans="1:2" x14ac:dyDescent="0.2">
      <c r="A5652" s="171" t="s">
        <v>7658</v>
      </c>
      <c r="B5652" s="172" t="s">
        <v>7659</v>
      </c>
    </row>
    <row r="5653" spans="1:2" x14ac:dyDescent="0.2">
      <c r="A5653" s="171" t="s">
        <v>7660</v>
      </c>
      <c r="B5653" s="172" t="s">
        <v>7661</v>
      </c>
    </row>
    <row r="5654" spans="1:2" x14ac:dyDescent="0.2">
      <c r="A5654" s="171" t="s">
        <v>7660</v>
      </c>
      <c r="B5654" s="172" t="s">
        <v>7662</v>
      </c>
    </row>
    <row r="5655" spans="1:2" x14ac:dyDescent="0.2">
      <c r="A5655" s="171" t="s">
        <v>7663</v>
      </c>
      <c r="B5655" s="172" t="s">
        <v>7664</v>
      </c>
    </row>
    <row r="5656" spans="1:2" x14ac:dyDescent="0.2">
      <c r="A5656" s="171" t="s">
        <v>7665</v>
      </c>
      <c r="B5656" s="172" t="s">
        <v>7666</v>
      </c>
    </row>
    <row r="5657" spans="1:2" x14ac:dyDescent="0.2">
      <c r="A5657" s="171" t="s">
        <v>7667</v>
      </c>
      <c r="B5657" s="172" t="s">
        <v>7668</v>
      </c>
    </row>
    <row r="5658" spans="1:2" x14ac:dyDescent="0.2">
      <c r="A5658" s="171" t="s">
        <v>7669</v>
      </c>
      <c r="B5658" s="172" t="s">
        <v>7670</v>
      </c>
    </row>
    <row r="5659" spans="1:2" x14ac:dyDescent="0.2">
      <c r="A5659" s="171" t="s">
        <v>7671</v>
      </c>
      <c r="B5659" s="172" t="s">
        <v>7670</v>
      </c>
    </row>
    <row r="5660" spans="1:2" x14ac:dyDescent="0.2">
      <c r="A5660" s="171" t="s">
        <v>7672</v>
      </c>
      <c r="B5660" s="172" t="s">
        <v>7673</v>
      </c>
    </row>
    <row r="5661" spans="1:2" x14ac:dyDescent="0.2">
      <c r="A5661" s="171" t="s">
        <v>7674</v>
      </c>
      <c r="B5661" s="172" t="s">
        <v>7675</v>
      </c>
    </row>
    <row r="5662" spans="1:2" x14ac:dyDescent="0.2">
      <c r="A5662" s="171" t="s">
        <v>7676</v>
      </c>
      <c r="B5662" s="172" t="s">
        <v>7677</v>
      </c>
    </row>
    <row r="5663" spans="1:2" x14ac:dyDescent="0.2">
      <c r="A5663" s="171" t="s">
        <v>7678</v>
      </c>
      <c r="B5663" s="172" t="s">
        <v>7679</v>
      </c>
    </row>
    <row r="5664" spans="1:2" x14ac:dyDescent="0.2">
      <c r="A5664" s="171" t="s">
        <v>7678</v>
      </c>
      <c r="B5664" s="172" t="s">
        <v>7680</v>
      </c>
    </row>
    <row r="5665" spans="1:2" x14ac:dyDescent="0.2">
      <c r="A5665" s="171" t="s">
        <v>7681</v>
      </c>
      <c r="B5665" s="172" t="s">
        <v>7682</v>
      </c>
    </row>
    <row r="5666" spans="1:2" x14ac:dyDescent="0.2">
      <c r="A5666" s="171" t="s">
        <v>7683</v>
      </c>
      <c r="B5666" s="172" t="s">
        <v>7684</v>
      </c>
    </row>
    <row r="5667" spans="1:2" x14ac:dyDescent="0.2">
      <c r="A5667" s="171" t="s">
        <v>7685</v>
      </c>
      <c r="B5667" s="172" t="s">
        <v>7686</v>
      </c>
    </row>
    <row r="5668" spans="1:2" x14ac:dyDescent="0.2">
      <c r="A5668" s="171" t="s">
        <v>7687</v>
      </c>
      <c r="B5668" s="172" t="s">
        <v>7688</v>
      </c>
    </row>
    <row r="5669" spans="1:2" x14ac:dyDescent="0.2">
      <c r="A5669" s="171" t="s">
        <v>7689</v>
      </c>
      <c r="B5669" s="172" t="s">
        <v>7690</v>
      </c>
    </row>
    <row r="5670" spans="1:2" x14ac:dyDescent="0.2">
      <c r="A5670" s="171" t="s">
        <v>7691</v>
      </c>
      <c r="B5670" s="172" t="s">
        <v>7692</v>
      </c>
    </row>
    <row r="5671" spans="1:2" x14ac:dyDescent="0.2">
      <c r="A5671" s="171" t="s">
        <v>7693</v>
      </c>
      <c r="B5671" s="172" t="s">
        <v>7694</v>
      </c>
    </row>
    <row r="5672" spans="1:2" x14ac:dyDescent="0.2">
      <c r="A5672" s="171" t="s">
        <v>7695</v>
      </c>
      <c r="B5672" s="172" t="s">
        <v>7696</v>
      </c>
    </row>
    <row r="5673" spans="1:2" x14ac:dyDescent="0.2">
      <c r="A5673" s="171" t="s">
        <v>7697</v>
      </c>
      <c r="B5673" s="172" t="s">
        <v>7698</v>
      </c>
    </row>
    <row r="5674" spans="1:2" x14ac:dyDescent="0.2">
      <c r="A5674" s="171" t="s">
        <v>7699</v>
      </c>
      <c r="B5674" s="172" t="s">
        <v>7698</v>
      </c>
    </row>
    <row r="5675" spans="1:2" x14ac:dyDescent="0.2">
      <c r="A5675" s="171" t="s">
        <v>7700</v>
      </c>
      <c r="B5675" s="172" t="s">
        <v>7698</v>
      </c>
    </row>
    <row r="5676" spans="1:2" x14ac:dyDescent="0.2">
      <c r="A5676" s="171" t="s">
        <v>7701</v>
      </c>
      <c r="B5676" s="172" t="s">
        <v>7698</v>
      </c>
    </row>
    <row r="5677" spans="1:2" x14ac:dyDescent="0.2">
      <c r="A5677" s="171" t="s">
        <v>7702</v>
      </c>
      <c r="B5677" s="172" t="s">
        <v>7698</v>
      </c>
    </row>
    <row r="5678" spans="1:2" x14ac:dyDescent="0.2">
      <c r="A5678" s="171" t="s">
        <v>7703</v>
      </c>
      <c r="B5678" s="172" t="s">
        <v>7698</v>
      </c>
    </row>
    <row r="5679" spans="1:2" x14ac:dyDescent="0.2">
      <c r="A5679" s="171" t="s">
        <v>7704</v>
      </c>
      <c r="B5679" s="172" t="s">
        <v>7698</v>
      </c>
    </row>
    <row r="5680" spans="1:2" x14ac:dyDescent="0.2">
      <c r="A5680" s="171" t="s">
        <v>7705</v>
      </c>
      <c r="B5680" s="172" t="s">
        <v>7698</v>
      </c>
    </row>
    <row r="5681" spans="1:2" x14ac:dyDescent="0.2">
      <c r="A5681" s="171" t="s">
        <v>7706</v>
      </c>
      <c r="B5681" s="172" t="s">
        <v>7698</v>
      </c>
    </row>
    <row r="5682" spans="1:2" x14ac:dyDescent="0.2">
      <c r="A5682" s="171" t="s">
        <v>7706</v>
      </c>
      <c r="B5682" s="172" t="s">
        <v>7707</v>
      </c>
    </row>
    <row r="5683" spans="1:2" x14ac:dyDescent="0.2">
      <c r="A5683" s="171" t="s">
        <v>7708</v>
      </c>
      <c r="B5683" s="172" t="s">
        <v>7709</v>
      </c>
    </row>
    <row r="5684" spans="1:2" x14ac:dyDescent="0.2">
      <c r="A5684" s="171" t="s">
        <v>7708</v>
      </c>
      <c r="B5684" s="172" t="s">
        <v>7710</v>
      </c>
    </row>
    <row r="5685" spans="1:2" x14ac:dyDescent="0.2">
      <c r="A5685" s="171" t="s">
        <v>7708</v>
      </c>
      <c r="B5685" s="172" t="s">
        <v>7711</v>
      </c>
    </row>
    <row r="5686" spans="1:2" x14ac:dyDescent="0.2">
      <c r="A5686" s="171" t="s">
        <v>7708</v>
      </c>
      <c r="B5686" s="172" t="s">
        <v>7712</v>
      </c>
    </row>
    <row r="5687" spans="1:2" x14ac:dyDescent="0.2">
      <c r="A5687" s="171" t="s">
        <v>7708</v>
      </c>
      <c r="B5687" s="172" t="s">
        <v>7713</v>
      </c>
    </row>
    <row r="5688" spans="1:2" x14ac:dyDescent="0.2">
      <c r="A5688" s="171" t="s">
        <v>7708</v>
      </c>
      <c r="B5688" s="172" t="s">
        <v>7714</v>
      </c>
    </row>
    <row r="5689" spans="1:2" x14ac:dyDescent="0.2">
      <c r="A5689" s="171" t="s">
        <v>7708</v>
      </c>
      <c r="B5689" s="172" t="s">
        <v>7715</v>
      </c>
    </row>
    <row r="5690" spans="1:2" x14ac:dyDescent="0.2">
      <c r="A5690" s="171" t="s">
        <v>7708</v>
      </c>
      <c r="B5690" s="172" t="s">
        <v>7716</v>
      </c>
    </row>
    <row r="5691" spans="1:2" x14ac:dyDescent="0.2">
      <c r="A5691" s="171" t="s">
        <v>7708</v>
      </c>
      <c r="B5691" s="172" t="s">
        <v>7717</v>
      </c>
    </row>
    <row r="5692" spans="1:2" x14ac:dyDescent="0.2">
      <c r="A5692" s="171" t="s">
        <v>7718</v>
      </c>
      <c r="B5692" s="172" t="s">
        <v>7719</v>
      </c>
    </row>
    <row r="5693" spans="1:2" x14ac:dyDescent="0.2">
      <c r="A5693" s="171" t="s">
        <v>7720</v>
      </c>
      <c r="B5693" s="172" t="s">
        <v>7719</v>
      </c>
    </row>
    <row r="5694" spans="1:2" x14ac:dyDescent="0.2">
      <c r="A5694" s="171" t="s">
        <v>7721</v>
      </c>
      <c r="B5694" s="172" t="s">
        <v>7719</v>
      </c>
    </row>
    <row r="5695" spans="1:2" x14ac:dyDescent="0.2">
      <c r="A5695" s="171" t="s">
        <v>7722</v>
      </c>
      <c r="B5695" s="172" t="s">
        <v>7723</v>
      </c>
    </row>
    <row r="5696" spans="1:2" x14ac:dyDescent="0.2">
      <c r="A5696" s="171" t="s">
        <v>7722</v>
      </c>
      <c r="B5696" s="172" t="s">
        <v>7724</v>
      </c>
    </row>
    <row r="5697" spans="1:2" x14ac:dyDescent="0.2">
      <c r="A5697" s="171" t="s">
        <v>7722</v>
      </c>
      <c r="B5697" s="172" t="s">
        <v>7725</v>
      </c>
    </row>
    <row r="5698" spans="1:2" x14ac:dyDescent="0.2">
      <c r="A5698" s="171" t="s">
        <v>7722</v>
      </c>
      <c r="B5698" s="172" t="s">
        <v>7726</v>
      </c>
    </row>
    <row r="5699" spans="1:2" x14ac:dyDescent="0.2">
      <c r="A5699" s="171" t="s">
        <v>7722</v>
      </c>
      <c r="B5699" s="172" t="s">
        <v>7727</v>
      </c>
    </row>
    <row r="5700" spans="1:2" x14ac:dyDescent="0.2">
      <c r="A5700" s="171" t="s">
        <v>7722</v>
      </c>
      <c r="B5700" s="172" t="s">
        <v>7728</v>
      </c>
    </row>
    <row r="5701" spans="1:2" x14ac:dyDescent="0.2">
      <c r="A5701" s="171" t="s">
        <v>7722</v>
      </c>
      <c r="B5701" s="172" t="s">
        <v>7729</v>
      </c>
    </row>
    <row r="5702" spans="1:2" x14ac:dyDescent="0.2">
      <c r="A5702" s="171" t="s">
        <v>7722</v>
      </c>
      <c r="B5702" s="172" t="s">
        <v>7730</v>
      </c>
    </row>
    <row r="5703" spans="1:2" x14ac:dyDescent="0.2">
      <c r="A5703" s="171" t="s">
        <v>7731</v>
      </c>
      <c r="B5703" s="172" t="s">
        <v>7732</v>
      </c>
    </row>
    <row r="5704" spans="1:2" x14ac:dyDescent="0.2">
      <c r="A5704" s="171" t="s">
        <v>7733</v>
      </c>
      <c r="B5704" s="172" t="s">
        <v>7732</v>
      </c>
    </row>
    <row r="5705" spans="1:2" x14ac:dyDescent="0.2">
      <c r="A5705" s="171" t="s">
        <v>7734</v>
      </c>
      <c r="B5705" s="172" t="s">
        <v>7732</v>
      </c>
    </row>
    <row r="5706" spans="1:2" x14ac:dyDescent="0.2">
      <c r="A5706" s="171" t="s">
        <v>7735</v>
      </c>
      <c r="B5706" s="172" t="s">
        <v>7736</v>
      </c>
    </row>
    <row r="5707" spans="1:2" x14ac:dyDescent="0.2">
      <c r="A5707" s="171" t="s">
        <v>7735</v>
      </c>
      <c r="B5707" s="172" t="s">
        <v>7737</v>
      </c>
    </row>
    <row r="5708" spans="1:2" x14ac:dyDescent="0.2">
      <c r="A5708" s="171" t="s">
        <v>7735</v>
      </c>
      <c r="B5708" s="172" t="s">
        <v>7190</v>
      </c>
    </row>
    <row r="5709" spans="1:2" x14ac:dyDescent="0.2">
      <c r="A5709" s="171" t="s">
        <v>7738</v>
      </c>
      <c r="B5709" s="172" t="s">
        <v>7739</v>
      </c>
    </row>
    <row r="5710" spans="1:2" x14ac:dyDescent="0.2">
      <c r="A5710" s="171" t="s">
        <v>7740</v>
      </c>
      <c r="B5710" s="172" t="s">
        <v>7739</v>
      </c>
    </row>
    <row r="5711" spans="1:2" x14ac:dyDescent="0.2">
      <c r="A5711" s="171" t="s">
        <v>7741</v>
      </c>
      <c r="B5711" s="172" t="s">
        <v>7739</v>
      </c>
    </row>
    <row r="5712" spans="1:2" x14ac:dyDescent="0.2">
      <c r="A5712" s="171" t="s">
        <v>7742</v>
      </c>
      <c r="B5712" s="172" t="s">
        <v>373</v>
      </c>
    </row>
    <row r="5713" spans="1:2" x14ac:dyDescent="0.2">
      <c r="A5713" s="171" t="s">
        <v>7742</v>
      </c>
      <c r="B5713" s="172" t="s">
        <v>7743</v>
      </c>
    </row>
    <row r="5714" spans="1:2" x14ac:dyDescent="0.2">
      <c r="A5714" s="171" t="s">
        <v>7742</v>
      </c>
      <c r="B5714" s="172" t="s">
        <v>7744</v>
      </c>
    </row>
    <row r="5715" spans="1:2" x14ac:dyDescent="0.2">
      <c r="A5715" s="171" t="s">
        <v>7742</v>
      </c>
      <c r="B5715" s="172" t="s">
        <v>7745</v>
      </c>
    </row>
    <row r="5716" spans="1:2" x14ac:dyDescent="0.2">
      <c r="A5716" s="171" t="s">
        <v>7742</v>
      </c>
      <c r="B5716" s="172" t="s">
        <v>7746</v>
      </c>
    </row>
    <row r="5717" spans="1:2" x14ac:dyDescent="0.2">
      <c r="A5717" s="171" t="s">
        <v>7742</v>
      </c>
      <c r="B5717" s="172" t="s">
        <v>7747</v>
      </c>
    </row>
    <row r="5718" spans="1:2" x14ac:dyDescent="0.2">
      <c r="A5718" s="171" t="s">
        <v>7748</v>
      </c>
      <c r="B5718" s="172" t="s">
        <v>7749</v>
      </c>
    </row>
    <row r="5719" spans="1:2" x14ac:dyDescent="0.2">
      <c r="A5719" s="171" t="s">
        <v>7750</v>
      </c>
      <c r="B5719" s="172" t="s">
        <v>7749</v>
      </c>
    </row>
    <row r="5720" spans="1:2" x14ac:dyDescent="0.2">
      <c r="A5720" s="171" t="s">
        <v>7751</v>
      </c>
      <c r="B5720" s="172" t="s">
        <v>7752</v>
      </c>
    </row>
    <row r="5721" spans="1:2" x14ac:dyDescent="0.2">
      <c r="A5721" s="171" t="s">
        <v>7753</v>
      </c>
      <c r="B5721" s="172" t="s">
        <v>7752</v>
      </c>
    </row>
    <row r="5722" spans="1:2" x14ac:dyDescent="0.2">
      <c r="A5722" s="171" t="s">
        <v>7754</v>
      </c>
      <c r="B5722" s="172" t="s">
        <v>7755</v>
      </c>
    </row>
    <row r="5723" spans="1:2" x14ac:dyDescent="0.2">
      <c r="A5723" s="171" t="s">
        <v>7756</v>
      </c>
      <c r="B5723" s="172" t="s">
        <v>7757</v>
      </c>
    </row>
    <row r="5724" spans="1:2" x14ac:dyDescent="0.2">
      <c r="A5724" s="171" t="s">
        <v>7758</v>
      </c>
      <c r="B5724" s="172" t="s">
        <v>7759</v>
      </c>
    </row>
    <row r="5725" spans="1:2" x14ac:dyDescent="0.2">
      <c r="A5725" s="171" t="s">
        <v>7760</v>
      </c>
      <c r="B5725" s="172" t="s">
        <v>7761</v>
      </c>
    </row>
    <row r="5726" spans="1:2" x14ac:dyDescent="0.2">
      <c r="A5726" s="171" t="s">
        <v>7762</v>
      </c>
      <c r="B5726" s="172" t="s">
        <v>7763</v>
      </c>
    </row>
    <row r="5727" spans="1:2" x14ac:dyDescent="0.2">
      <c r="A5727" s="171" t="s">
        <v>7764</v>
      </c>
      <c r="B5727" s="172" t="s">
        <v>7763</v>
      </c>
    </row>
    <row r="5728" spans="1:2" x14ac:dyDescent="0.2">
      <c r="A5728" s="171" t="s">
        <v>7765</v>
      </c>
      <c r="B5728" s="172" t="s">
        <v>7763</v>
      </c>
    </row>
    <row r="5729" spans="1:2" x14ac:dyDescent="0.2">
      <c r="A5729" s="171" t="s">
        <v>7766</v>
      </c>
      <c r="B5729" s="172" t="s">
        <v>7763</v>
      </c>
    </row>
    <row r="5730" spans="1:2" x14ac:dyDescent="0.2">
      <c r="A5730" s="171" t="s">
        <v>7767</v>
      </c>
      <c r="B5730" s="172" t="s">
        <v>7763</v>
      </c>
    </row>
    <row r="5731" spans="1:2" x14ac:dyDescent="0.2">
      <c r="A5731" s="171" t="s">
        <v>7768</v>
      </c>
      <c r="B5731" s="172" t="s">
        <v>7763</v>
      </c>
    </row>
    <row r="5732" spans="1:2" x14ac:dyDescent="0.2">
      <c r="A5732" s="171" t="s">
        <v>7769</v>
      </c>
      <c r="B5732" s="172" t="s">
        <v>7763</v>
      </c>
    </row>
    <row r="5733" spans="1:2" x14ac:dyDescent="0.2">
      <c r="A5733" s="171" t="s">
        <v>7770</v>
      </c>
      <c r="B5733" s="172" t="s">
        <v>7763</v>
      </c>
    </row>
    <row r="5734" spans="1:2" x14ac:dyDescent="0.2">
      <c r="A5734" s="171" t="s">
        <v>7771</v>
      </c>
      <c r="B5734" s="172" t="s">
        <v>7763</v>
      </c>
    </row>
    <row r="5735" spans="1:2" x14ac:dyDescent="0.2">
      <c r="A5735" s="171" t="s">
        <v>7772</v>
      </c>
      <c r="B5735" s="172" t="s">
        <v>7763</v>
      </c>
    </row>
    <row r="5736" spans="1:2" x14ac:dyDescent="0.2">
      <c r="A5736" s="171" t="s">
        <v>7773</v>
      </c>
      <c r="B5736" s="172" t="s">
        <v>7763</v>
      </c>
    </row>
    <row r="5737" spans="1:2" x14ac:dyDescent="0.2">
      <c r="A5737" s="171" t="s">
        <v>7774</v>
      </c>
      <c r="B5737" s="172" t="s">
        <v>7763</v>
      </c>
    </row>
    <row r="5738" spans="1:2" x14ac:dyDescent="0.2">
      <c r="A5738" s="171" t="s">
        <v>7775</v>
      </c>
      <c r="B5738" s="172" t="s">
        <v>7763</v>
      </c>
    </row>
    <row r="5739" spans="1:2" x14ac:dyDescent="0.2">
      <c r="A5739" s="171" t="s">
        <v>7776</v>
      </c>
      <c r="B5739" s="172" t="s">
        <v>7763</v>
      </c>
    </row>
    <row r="5740" spans="1:2" x14ac:dyDescent="0.2">
      <c r="A5740" s="171" t="s">
        <v>7777</v>
      </c>
      <c r="B5740" s="172" t="s">
        <v>7763</v>
      </c>
    </row>
    <row r="5741" spans="1:2" x14ac:dyDescent="0.2">
      <c r="A5741" s="171" t="s">
        <v>7778</v>
      </c>
      <c r="B5741" s="172" t="s">
        <v>7763</v>
      </c>
    </row>
    <row r="5742" spans="1:2" x14ac:dyDescent="0.2">
      <c r="A5742" s="171" t="s">
        <v>7779</v>
      </c>
      <c r="B5742" s="172" t="s">
        <v>7780</v>
      </c>
    </row>
    <row r="5743" spans="1:2" x14ac:dyDescent="0.2">
      <c r="A5743" s="171" t="s">
        <v>7781</v>
      </c>
      <c r="B5743" s="172" t="s">
        <v>7780</v>
      </c>
    </row>
    <row r="5744" spans="1:2" x14ac:dyDescent="0.2">
      <c r="A5744" s="171" t="s">
        <v>7782</v>
      </c>
      <c r="B5744" s="172" t="s">
        <v>7780</v>
      </c>
    </row>
    <row r="5745" spans="1:2" x14ac:dyDescent="0.2">
      <c r="A5745" s="171" t="s">
        <v>7783</v>
      </c>
      <c r="B5745" s="172" t="s">
        <v>7780</v>
      </c>
    </row>
    <row r="5746" spans="1:2" x14ac:dyDescent="0.2">
      <c r="A5746" s="171" t="s">
        <v>7784</v>
      </c>
      <c r="B5746" s="172" t="s">
        <v>7785</v>
      </c>
    </row>
    <row r="5747" spans="1:2" x14ac:dyDescent="0.2">
      <c r="A5747" s="171" t="s">
        <v>7786</v>
      </c>
      <c r="B5747" s="172" t="s">
        <v>7785</v>
      </c>
    </row>
    <row r="5748" spans="1:2" x14ac:dyDescent="0.2">
      <c r="A5748" s="171" t="s">
        <v>7787</v>
      </c>
      <c r="B5748" s="172" t="s">
        <v>7788</v>
      </c>
    </row>
    <row r="5749" spans="1:2" x14ac:dyDescent="0.2">
      <c r="A5749" s="171" t="s">
        <v>7789</v>
      </c>
      <c r="B5749" s="172" t="s">
        <v>7788</v>
      </c>
    </row>
    <row r="5750" spans="1:2" x14ac:dyDescent="0.2">
      <c r="A5750" s="171" t="s">
        <v>7790</v>
      </c>
      <c r="B5750" s="172" t="s">
        <v>7791</v>
      </c>
    </row>
    <row r="5751" spans="1:2" x14ac:dyDescent="0.2">
      <c r="A5751" s="171" t="s">
        <v>7792</v>
      </c>
      <c r="B5751" s="172" t="s">
        <v>7791</v>
      </c>
    </row>
    <row r="5752" spans="1:2" x14ac:dyDescent="0.2">
      <c r="A5752" s="171" t="s">
        <v>7792</v>
      </c>
      <c r="B5752" s="172" t="s">
        <v>7793</v>
      </c>
    </row>
    <row r="5753" spans="1:2" x14ac:dyDescent="0.2">
      <c r="A5753" s="171" t="s">
        <v>7794</v>
      </c>
      <c r="B5753" s="172" t="s">
        <v>7795</v>
      </c>
    </row>
    <row r="5754" spans="1:2" x14ac:dyDescent="0.2">
      <c r="A5754" s="171" t="s">
        <v>7796</v>
      </c>
      <c r="B5754" s="172" t="s">
        <v>7795</v>
      </c>
    </row>
    <row r="5755" spans="1:2" x14ac:dyDescent="0.2">
      <c r="A5755" s="171" t="s">
        <v>7797</v>
      </c>
      <c r="B5755" s="172" t="s">
        <v>7798</v>
      </c>
    </row>
    <row r="5756" spans="1:2" x14ac:dyDescent="0.2">
      <c r="A5756" s="171" t="s">
        <v>7799</v>
      </c>
      <c r="B5756" s="172" t="s">
        <v>7800</v>
      </c>
    </row>
    <row r="5757" spans="1:2" x14ac:dyDescent="0.2">
      <c r="A5757" s="171" t="s">
        <v>7799</v>
      </c>
      <c r="B5757" s="172" t="s">
        <v>7798</v>
      </c>
    </row>
    <row r="5758" spans="1:2" x14ac:dyDescent="0.2">
      <c r="A5758" s="171" t="s">
        <v>7799</v>
      </c>
      <c r="B5758" s="172" t="s">
        <v>7801</v>
      </c>
    </row>
    <row r="5759" spans="1:2" x14ac:dyDescent="0.2">
      <c r="A5759" s="171" t="s">
        <v>7802</v>
      </c>
      <c r="B5759" s="172" t="s">
        <v>7803</v>
      </c>
    </row>
    <row r="5760" spans="1:2" x14ac:dyDescent="0.2">
      <c r="A5760" s="171" t="s">
        <v>7804</v>
      </c>
      <c r="B5760" s="172" t="s">
        <v>7803</v>
      </c>
    </row>
    <row r="5761" spans="1:2" x14ac:dyDescent="0.2">
      <c r="A5761" s="171" t="s">
        <v>7805</v>
      </c>
      <c r="B5761" s="172" t="s">
        <v>7806</v>
      </c>
    </row>
    <row r="5762" spans="1:2" x14ac:dyDescent="0.2">
      <c r="A5762" s="171" t="s">
        <v>7807</v>
      </c>
      <c r="B5762" s="172" t="s">
        <v>7806</v>
      </c>
    </row>
    <row r="5763" spans="1:2" x14ac:dyDescent="0.2">
      <c r="A5763" s="171" t="s">
        <v>7808</v>
      </c>
      <c r="B5763" s="172" t="s">
        <v>7809</v>
      </c>
    </row>
    <row r="5764" spans="1:2" x14ac:dyDescent="0.2">
      <c r="A5764" s="171" t="s">
        <v>7810</v>
      </c>
      <c r="B5764" s="172" t="s">
        <v>7811</v>
      </c>
    </row>
    <row r="5765" spans="1:2" x14ac:dyDescent="0.2">
      <c r="A5765" s="171" t="s">
        <v>7812</v>
      </c>
      <c r="B5765" s="172" t="s">
        <v>7813</v>
      </c>
    </row>
    <row r="5766" spans="1:2" x14ac:dyDescent="0.2">
      <c r="A5766" s="171" t="s">
        <v>7814</v>
      </c>
      <c r="B5766" s="172" t="s">
        <v>7815</v>
      </c>
    </row>
    <row r="5767" spans="1:2" x14ac:dyDescent="0.2">
      <c r="A5767" s="171" t="s">
        <v>7816</v>
      </c>
      <c r="B5767" s="172" t="s">
        <v>7817</v>
      </c>
    </row>
    <row r="5768" spans="1:2" x14ac:dyDescent="0.2">
      <c r="A5768" s="171" t="s">
        <v>7818</v>
      </c>
      <c r="B5768" s="172" t="s">
        <v>7817</v>
      </c>
    </row>
    <row r="5769" spans="1:2" x14ac:dyDescent="0.2">
      <c r="A5769" s="171" t="s">
        <v>7819</v>
      </c>
      <c r="B5769" s="172" t="s">
        <v>7817</v>
      </c>
    </row>
    <row r="5770" spans="1:2" x14ac:dyDescent="0.2">
      <c r="A5770" s="171" t="s">
        <v>7820</v>
      </c>
      <c r="B5770" s="172" t="s">
        <v>7817</v>
      </c>
    </row>
    <row r="5771" spans="1:2" x14ac:dyDescent="0.2">
      <c r="A5771" s="171" t="s">
        <v>7821</v>
      </c>
      <c r="B5771" s="172" t="s">
        <v>7822</v>
      </c>
    </row>
    <row r="5772" spans="1:2" x14ac:dyDescent="0.2">
      <c r="A5772" s="171" t="s">
        <v>7823</v>
      </c>
      <c r="B5772" s="172" t="s">
        <v>7822</v>
      </c>
    </row>
    <row r="5773" spans="1:2" x14ac:dyDescent="0.2">
      <c r="A5773" s="171" t="s">
        <v>7824</v>
      </c>
      <c r="B5773" s="172" t="s">
        <v>7822</v>
      </c>
    </row>
    <row r="5774" spans="1:2" x14ac:dyDescent="0.2">
      <c r="A5774" s="171" t="s">
        <v>7825</v>
      </c>
      <c r="B5774" s="172" t="s">
        <v>7822</v>
      </c>
    </row>
    <row r="5775" spans="1:2" x14ac:dyDescent="0.2">
      <c r="A5775" s="171" t="s">
        <v>7826</v>
      </c>
      <c r="B5775" s="172" t="s">
        <v>7827</v>
      </c>
    </row>
    <row r="5776" spans="1:2" x14ac:dyDescent="0.2">
      <c r="A5776" s="171" t="s">
        <v>7828</v>
      </c>
      <c r="B5776" s="172" t="s">
        <v>7827</v>
      </c>
    </row>
    <row r="5777" spans="1:2" x14ac:dyDescent="0.2">
      <c r="A5777" s="171" t="s">
        <v>7829</v>
      </c>
      <c r="B5777" s="172" t="s">
        <v>7827</v>
      </c>
    </row>
    <row r="5778" spans="1:2" x14ac:dyDescent="0.2">
      <c r="A5778" s="171" t="s">
        <v>7830</v>
      </c>
      <c r="B5778" s="172" t="s">
        <v>7827</v>
      </c>
    </row>
    <row r="5779" spans="1:2" x14ac:dyDescent="0.2">
      <c r="A5779" s="171" t="s">
        <v>7831</v>
      </c>
      <c r="B5779" s="172" t="s">
        <v>7827</v>
      </c>
    </row>
    <row r="5780" spans="1:2" x14ac:dyDescent="0.2">
      <c r="A5780" s="171" t="s">
        <v>7832</v>
      </c>
      <c r="B5780" s="172" t="s">
        <v>7833</v>
      </c>
    </row>
    <row r="5781" spans="1:2" x14ac:dyDescent="0.2">
      <c r="A5781" s="171" t="s">
        <v>7834</v>
      </c>
      <c r="B5781" s="172" t="s">
        <v>7833</v>
      </c>
    </row>
    <row r="5782" spans="1:2" x14ac:dyDescent="0.2">
      <c r="A5782" s="171" t="s">
        <v>7835</v>
      </c>
      <c r="B5782" s="172" t="s">
        <v>7833</v>
      </c>
    </row>
    <row r="5783" spans="1:2" x14ac:dyDescent="0.2">
      <c r="A5783" s="171" t="s">
        <v>7836</v>
      </c>
      <c r="B5783" s="172" t="s">
        <v>7833</v>
      </c>
    </row>
    <row r="5784" spans="1:2" x14ac:dyDescent="0.2">
      <c r="A5784" s="171" t="s">
        <v>7837</v>
      </c>
      <c r="B5784" s="172" t="s">
        <v>7833</v>
      </c>
    </row>
    <row r="5785" spans="1:2" x14ac:dyDescent="0.2">
      <c r="A5785" s="171" t="s">
        <v>7838</v>
      </c>
      <c r="B5785" s="172" t="s">
        <v>7839</v>
      </c>
    </row>
    <row r="5786" spans="1:2" x14ac:dyDescent="0.2">
      <c r="A5786" s="171" t="s">
        <v>7840</v>
      </c>
      <c r="B5786" s="172" t="s">
        <v>7839</v>
      </c>
    </row>
    <row r="5787" spans="1:2" x14ac:dyDescent="0.2">
      <c r="A5787" s="171" t="s">
        <v>7841</v>
      </c>
      <c r="B5787" s="172" t="s">
        <v>7842</v>
      </c>
    </row>
    <row r="5788" spans="1:2" x14ac:dyDescent="0.2">
      <c r="A5788" s="171" t="s">
        <v>7843</v>
      </c>
      <c r="B5788" s="172" t="s">
        <v>7844</v>
      </c>
    </row>
    <row r="5789" spans="1:2" x14ac:dyDescent="0.2">
      <c r="A5789" s="171" t="s">
        <v>7845</v>
      </c>
      <c r="B5789" s="172" t="s">
        <v>7846</v>
      </c>
    </row>
    <row r="5790" spans="1:2" x14ac:dyDescent="0.2">
      <c r="A5790" s="171" t="s">
        <v>7847</v>
      </c>
      <c r="B5790" s="172" t="s">
        <v>7848</v>
      </c>
    </row>
    <row r="5791" spans="1:2" x14ac:dyDescent="0.2">
      <c r="A5791" s="171" t="s">
        <v>7849</v>
      </c>
      <c r="B5791" s="172" t="s">
        <v>7850</v>
      </c>
    </row>
    <row r="5792" spans="1:2" x14ac:dyDescent="0.2">
      <c r="A5792" s="171" t="s">
        <v>7851</v>
      </c>
      <c r="B5792" s="172" t="s">
        <v>7852</v>
      </c>
    </row>
    <row r="5793" spans="1:2" x14ac:dyDescent="0.2">
      <c r="A5793" s="171" t="s">
        <v>7853</v>
      </c>
      <c r="B5793" s="172" t="s">
        <v>7854</v>
      </c>
    </row>
    <row r="5794" spans="1:2" x14ac:dyDescent="0.2">
      <c r="A5794" s="171" t="s">
        <v>7855</v>
      </c>
      <c r="B5794" s="172" t="s">
        <v>7856</v>
      </c>
    </row>
    <row r="5795" spans="1:2" x14ac:dyDescent="0.2">
      <c r="A5795" s="171" t="s">
        <v>7857</v>
      </c>
      <c r="B5795" s="172" t="s">
        <v>7858</v>
      </c>
    </row>
    <row r="5796" spans="1:2" x14ac:dyDescent="0.2">
      <c r="A5796" s="171" t="s">
        <v>7859</v>
      </c>
      <c r="B5796" s="172" t="s">
        <v>7860</v>
      </c>
    </row>
    <row r="5797" spans="1:2" x14ac:dyDescent="0.2">
      <c r="A5797" s="171" t="s">
        <v>7861</v>
      </c>
      <c r="B5797" s="172" t="s">
        <v>7862</v>
      </c>
    </row>
    <row r="5798" spans="1:2" x14ac:dyDescent="0.2">
      <c r="A5798" s="171" t="s">
        <v>7863</v>
      </c>
      <c r="B5798" s="172" t="s">
        <v>7864</v>
      </c>
    </row>
    <row r="5799" spans="1:2" x14ac:dyDescent="0.2">
      <c r="A5799" s="171" t="s">
        <v>7865</v>
      </c>
      <c r="B5799" s="172" t="s">
        <v>7866</v>
      </c>
    </row>
    <row r="5800" spans="1:2" x14ac:dyDescent="0.2">
      <c r="A5800" s="171" t="s">
        <v>7867</v>
      </c>
      <c r="B5800" s="172" t="s">
        <v>7868</v>
      </c>
    </row>
    <row r="5801" spans="1:2" x14ac:dyDescent="0.2">
      <c r="A5801" s="171" t="s">
        <v>7869</v>
      </c>
      <c r="B5801" s="172" t="s">
        <v>7870</v>
      </c>
    </row>
    <row r="5802" spans="1:2" x14ac:dyDescent="0.2">
      <c r="A5802" s="171" t="s">
        <v>7871</v>
      </c>
      <c r="B5802" s="172" t="s">
        <v>7872</v>
      </c>
    </row>
    <row r="5803" spans="1:2" x14ac:dyDescent="0.2">
      <c r="A5803" s="171" t="s">
        <v>7873</v>
      </c>
      <c r="B5803" s="172" t="s">
        <v>7874</v>
      </c>
    </row>
    <row r="5804" spans="1:2" x14ac:dyDescent="0.2">
      <c r="A5804" s="171" t="s">
        <v>7875</v>
      </c>
      <c r="B5804" s="172" t="s">
        <v>7876</v>
      </c>
    </row>
    <row r="5805" spans="1:2" x14ac:dyDescent="0.2">
      <c r="A5805" s="171" t="s">
        <v>7877</v>
      </c>
      <c r="B5805" s="172" t="s">
        <v>7876</v>
      </c>
    </row>
    <row r="5806" spans="1:2" x14ac:dyDescent="0.2">
      <c r="A5806" s="171" t="s">
        <v>7878</v>
      </c>
      <c r="B5806" s="172" t="s">
        <v>7879</v>
      </c>
    </row>
    <row r="5807" spans="1:2" x14ac:dyDescent="0.2">
      <c r="A5807" s="171" t="s">
        <v>7880</v>
      </c>
      <c r="B5807" s="172" t="s">
        <v>7879</v>
      </c>
    </row>
    <row r="5808" spans="1:2" x14ac:dyDescent="0.2">
      <c r="A5808" s="171" t="s">
        <v>7881</v>
      </c>
      <c r="B5808" s="172" t="s">
        <v>7879</v>
      </c>
    </row>
    <row r="5809" spans="1:2" x14ac:dyDescent="0.2">
      <c r="A5809" s="171" t="s">
        <v>7882</v>
      </c>
      <c r="B5809" s="172" t="s">
        <v>7879</v>
      </c>
    </row>
    <row r="5810" spans="1:2" x14ac:dyDescent="0.2">
      <c r="A5810" s="171" t="s">
        <v>7883</v>
      </c>
      <c r="B5810" s="172" t="s">
        <v>7879</v>
      </c>
    </row>
    <row r="5811" spans="1:2" x14ac:dyDescent="0.2">
      <c r="A5811" s="171" t="s">
        <v>7884</v>
      </c>
      <c r="B5811" s="172" t="s">
        <v>7879</v>
      </c>
    </row>
    <row r="5812" spans="1:2" x14ac:dyDescent="0.2">
      <c r="A5812" s="171" t="s">
        <v>7885</v>
      </c>
      <c r="B5812" s="172" t="s">
        <v>7879</v>
      </c>
    </row>
    <row r="5813" spans="1:2" x14ac:dyDescent="0.2">
      <c r="A5813" s="171" t="s">
        <v>7886</v>
      </c>
      <c r="B5813" s="172" t="s">
        <v>7879</v>
      </c>
    </row>
    <row r="5814" spans="1:2" x14ac:dyDescent="0.2">
      <c r="A5814" s="171" t="s">
        <v>7887</v>
      </c>
      <c r="B5814" s="172" t="s">
        <v>7879</v>
      </c>
    </row>
    <row r="5815" spans="1:2" x14ac:dyDescent="0.2">
      <c r="A5815" s="171" t="s">
        <v>7888</v>
      </c>
      <c r="B5815" s="172" t="s">
        <v>7889</v>
      </c>
    </row>
    <row r="5816" spans="1:2" x14ac:dyDescent="0.2">
      <c r="A5816" s="171" t="s">
        <v>7890</v>
      </c>
      <c r="B5816" s="172" t="s">
        <v>7889</v>
      </c>
    </row>
    <row r="5817" spans="1:2" x14ac:dyDescent="0.2">
      <c r="A5817" s="171" t="s">
        <v>7891</v>
      </c>
      <c r="B5817" s="172" t="s">
        <v>7889</v>
      </c>
    </row>
    <row r="5818" spans="1:2" x14ac:dyDescent="0.2">
      <c r="A5818" s="171" t="s">
        <v>7892</v>
      </c>
      <c r="B5818" s="172" t="s">
        <v>7889</v>
      </c>
    </row>
    <row r="5819" spans="1:2" x14ac:dyDescent="0.2">
      <c r="A5819" s="171" t="s">
        <v>7893</v>
      </c>
      <c r="B5819" s="172" t="s">
        <v>7894</v>
      </c>
    </row>
    <row r="5820" spans="1:2" x14ac:dyDescent="0.2">
      <c r="A5820" s="171" t="s">
        <v>7893</v>
      </c>
      <c r="B5820" s="172" t="s">
        <v>7895</v>
      </c>
    </row>
    <row r="5821" spans="1:2" x14ac:dyDescent="0.2">
      <c r="A5821" s="171" t="s">
        <v>7893</v>
      </c>
      <c r="B5821" s="172" t="s">
        <v>7889</v>
      </c>
    </row>
    <row r="5822" spans="1:2" x14ac:dyDescent="0.2">
      <c r="A5822" s="171" t="s">
        <v>7896</v>
      </c>
      <c r="B5822" s="172" t="s">
        <v>7897</v>
      </c>
    </row>
    <row r="5823" spans="1:2" x14ac:dyDescent="0.2">
      <c r="A5823" s="171" t="s">
        <v>7898</v>
      </c>
      <c r="B5823" s="172" t="s">
        <v>7897</v>
      </c>
    </row>
    <row r="5824" spans="1:2" x14ac:dyDescent="0.2">
      <c r="A5824" s="171" t="s">
        <v>7899</v>
      </c>
      <c r="B5824" s="172" t="s">
        <v>7897</v>
      </c>
    </row>
    <row r="5825" spans="1:2" x14ac:dyDescent="0.2">
      <c r="A5825" s="171" t="s">
        <v>7900</v>
      </c>
      <c r="B5825" s="172" t="s">
        <v>7901</v>
      </c>
    </row>
    <row r="5826" spans="1:2" x14ac:dyDescent="0.2">
      <c r="A5826" s="171" t="s">
        <v>7902</v>
      </c>
      <c r="B5826" s="172" t="s">
        <v>7903</v>
      </c>
    </row>
    <row r="5827" spans="1:2" x14ac:dyDescent="0.2">
      <c r="A5827" s="171" t="s">
        <v>7902</v>
      </c>
      <c r="B5827" s="172" t="s">
        <v>7904</v>
      </c>
    </row>
    <row r="5828" spans="1:2" x14ac:dyDescent="0.2">
      <c r="A5828" s="171" t="s">
        <v>7902</v>
      </c>
      <c r="B5828" s="172" t="s">
        <v>7905</v>
      </c>
    </row>
    <row r="5829" spans="1:2" x14ac:dyDescent="0.2">
      <c r="A5829" s="171" t="s">
        <v>7906</v>
      </c>
      <c r="B5829" s="172" t="s">
        <v>7907</v>
      </c>
    </row>
    <row r="5830" spans="1:2" x14ac:dyDescent="0.2">
      <c r="A5830" s="171" t="s">
        <v>7908</v>
      </c>
      <c r="B5830" s="172" t="s">
        <v>7909</v>
      </c>
    </row>
    <row r="5831" spans="1:2" x14ac:dyDescent="0.2">
      <c r="A5831" s="171" t="s">
        <v>7910</v>
      </c>
      <c r="B5831" s="172" t="s">
        <v>7911</v>
      </c>
    </row>
    <row r="5832" spans="1:2" x14ac:dyDescent="0.2">
      <c r="A5832" s="171" t="s">
        <v>7910</v>
      </c>
      <c r="B5832" s="172" t="s">
        <v>7912</v>
      </c>
    </row>
    <row r="5833" spans="1:2" x14ac:dyDescent="0.2">
      <c r="A5833" s="171" t="s">
        <v>7910</v>
      </c>
      <c r="B5833" s="172" t="s">
        <v>5169</v>
      </c>
    </row>
    <row r="5834" spans="1:2" x14ac:dyDescent="0.2">
      <c r="A5834" s="171" t="s">
        <v>7913</v>
      </c>
      <c r="B5834" s="172" t="s">
        <v>7914</v>
      </c>
    </row>
    <row r="5835" spans="1:2" x14ac:dyDescent="0.2">
      <c r="A5835" s="171" t="s">
        <v>7915</v>
      </c>
      <c r="B5835" s="172" t="s">
        <v>7916</v>
      </c>
    </row>
    <row r="5836" spans="1:2" x14ac:dyDescent="0.2">
      <c r="A5836" s="171" t="s">
        <v>7917</v>
      </c>
      <c r="B5836" s="172" t="s">
        <v>7918</v>
      </c>
    </row>
    <row r="5837" spans="1:2" x14ac:dyDescent="0.2">
      <c r="A5837" s="171" t="s">
        <v>7919</v>
      </c>
      <c r="B5837" s="172" t="s">
        <v>7920</v>
      </c>
    </row>
    <row r="5838" spans="1:2" x14ac:dyDescent="0.2">
      <c r="A5838" s="171" t="s">
        <v>7921</v>
      </c>
      <c r="B5838" s="172" t="s">
        <v>7922</v>
      </c>
    </row>
    <row r="5839" spans="1:2" x14ac:dyDescent="0.2">
      <c r="A5839" s="171" t="s">
        <v>7923</v>
      </c>
      <c r="B5839" s="172" t="s">
        <v>7924</v>
      </c>
    </row>
    <row r="5840" spans="1:2" x14ac:dyDescent="0.2">
      <c r="A5840" s="171" t="s">
        <v>7925</v>
      </c>
      <c r="B5840" s="172" t="s">
        <v>7926</v>
      </c>
    </row>
    <row r="5841" spans="1:2" x14ac:dyDescent="0.2">
      <c r="A5841" s="171" t="s">
        <v>7927</v>
      </c>
      <c r="B5841" s="172" t="s">
        <v>7928</v>
      </c>
    </row>
    <row r="5842" spans="1:2" x14ac:dyDescent="0.2">
      <c r="A5842" s="171" t="s">
        <v>7927</v>
      </c>
      <c r="B5842" s="172" t="s">
        <v>7929</v>
      </c>
    </row>
    <row r="5843" spans="1:2" x14ac:dyDescent="0.2">
      <c r="A5843" s="171" t="s">
        <v>7930</v>
      </c>
      <c r="B5843" s="172" t="s">
        <v>7931</v>
      </c>
    </row>
    <row r="5844" spans="1:2" x14ac:dyDescent="0.2">
      <c r="A5844" s="171" t="s">
        <v>7932</v>
      </c>
      <c r="B5844" s="172" t="s">
        <v>7933</v>
      </c>
    </row>
    <row r="5845" spans="1:2" x14ac:dyDescent="0.2">
      <c r="A5845" s="171" t="s">
        <v>7934</v>
      </c>
      <c r="B5845" s="172" t="s">
        <v>7935</v>
      </c>
    </row>
    <row r="5846" spans="1:2" x14ac:dyDescent="0.2">
      <c r="A5846" s="171" t="s">
        <v>7936</v>
      </c>
      <c r="B5846" s="172" t="s">
        <v>7937</v>
      </c>
    </row>
    <row r="5847" spans="1:2" x14ac:dyDescent="0.2">
      <c r="A5847" s="171" t="s">
        <v>7938</v>
      </c>
      <c r="B5847" s="172" t="s">
        <v>7939</v>
      </c>
    </row>
    <row r="5848" spans="1:2" x14ac:dyDescent="0.2">
      <c r="A5848" s="171" t="s">
        <v>7940</v>
      </c>
      <c r="B5848" s="172" t="s">
        <v>7939</v>
      </c>
    </row>
    <row r="5849" spans="1:2" x14ac:dyDescent="0.2">
      <c r="A5849" s="171" t="s">
        <v>7941</v>
      </c>
      <c r="B5849" s="172" t="s">
        <v>7939</v>
      </c>
    </row>
    <row r="5850" spans="1:2" x14ac:dyDescent="0.2">
      <c r="A5850" s="171" t="s">
        <v>7942</v>
      </c>
      <c r="B5850" s="172" t="s">
        <v>7943</v>
      </c>
    </row>
    <row r="5851" spans="1:2" x14ac:dyDescent="0.2">
      <c r="A5851" s="171" t="s">
        <v>7942</v>
      </c>
      <c r="B5851" s="172" t="s">
        <v>7944</v>
      </c>
    </row>
    <row r="5852" spans="1:2" x14ac:dyDescent="0.2">
      <c r="A5852" s="171" t="s">
        <v>7945</v>
      </c>
      <c r="B5852" s="172" t="s">
        <v>7946</v>
      </c>
    </row>
    <row r="5853" spans="1:2" x14ac:dyDescent="0.2">
      <c r="A5853" s="171" t="s">
        <v>7947</v>
      </c>
      <c r="B5853" s="172" t="s">
        <v>7948</v>
      </c>
    </row>
    <row r="5854" spans="1:2" x14ac:dyDescent="0.2">
      <c r="A5854" s="171" t="s">
        <v>7949</v>
      </c>
      <c r="B5854" s="172" t="s">
        <v>7950</v>
      </c>
    </row>
    <row r="5855" spans="1:2" x14ac:dyDescent="0.2">
      <c r="A5855" s="171" t="s">
        <v>7951</v>
      </c>
      <c r="B5855" s="172" t="s">
        <v>7952</v>
      </c>
    </row>
    <row r="5856" spans="1:2" x14ac:dyDescent="0.2">
      <c r="A5856" s="171" t="s">
        <v>7953</v>
      </c>
      <c r="B5856" s="172" t="s">
        <v>7954</v>
      </c>
    </row>
    <row r="5857" spans="1:2" x14ac:dyDescent="0.2">
      <c r="A5857" s="171" t="s">
        <v>7953</v>
      </c>
      <c r="B5857" s="172" t="s">
        <v>7955</v>
      </c>
    </row>
    <row r="5858" spans="1:2" x14ac:dyDescent="0.2">
      <c r="A5858" s="171" t="s">
        <v>7956</v>
      </c>
      <c r="B5858" s="172" t="s">
        <v>7957</v>
      </c>
    </row>
  </sheetData>
  <sheetProtection algorithmName="SHA-512" hashValue="rKIb/pzkjzwpds5JFuK7aQybkpfhikAywKJT9smYeJpNmAn8FrVkOrahREmFiGZQdwTfRG6IEFwNpgA1dKFv9g==" saltValue="pXbzUDhKPPxI4wd7JHtgwA=="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B1:J47"/>
  <sheetViews>
    <sheetView showGridLines="0" showRowColHeaders="0" zoomScale="115" zoomScaleNormal="115" workbookViewId="0">
      <selection activeCell="B7" sqref="B7:B23"/>
    </sheetView>
  </sheetViews>
  <sheetFormatPr baseColWidth="10" defaultRowHeight="15" x14ac:dyDescent="0.25"/>
  <cols>
    <col min="1" max="1" width="10.5703125" customWidth="1"/>
    <col min="2" max="2" width="80.5703125" bestFit="1" customWidth="1"/>
    <col min="3" max="3" width="59.28515625" customWidth="1"/>
    <col min="4" max="4" width="10.140625" customWidth="1"/>
  </cols>
  <sheetData>
    <row r="1" spans="2:10" ht="32.25" customHeight="1" x14ac:dyDescent="0.25">
      <c r="B1" s="2" t="s">
        <v>20</v>
      </c>
      <c r="C1" s="2"/>
      <c r="D1" s="2"/>
      <c r="E1" s="2"/>
      <c r="F1" s="2"/>
      <c r="G1" s="2"/>
      <c r="H1" s="2"/>
      <c r="I1" s="2"/>
      <c r="J1" s="1"/>
    </row>
    <row r="2" spans="2:10" ht="5.25" customHeight="1" x14ac:dyDescent="0.25">
      <c r="B2" s="2"/>
      <c r="C2" s="2"/>
      <c r="D2" s="2"/>
      <c r="E2" s="2"/>
      <c r="F2" s="2"/>
      <c r="G2" s="2"/>
      <c r="H2" s="2"/>
      <c r="I2" s="2"/>
      <c r="J2" s="1"/>
    </row>
    <row r="3" spans="2:10" x14ac:dyDescent="0.25">
      <c r="B3" s="2" t="s">
        <v>21</v>
      </c>
      <c r="C3" s="2"/>
      <c r="D3" s="2"/>
      <c r="E3" s="2"/>
      <c r="F3" s="2"/>
      <c r="G3" s="2"/>
      <c r="H3" s="2"/>
      <c r="I3" s="2"/>
      <c r="J3" s="1"/>
    </row>
    <row r="4" spans="2:10" ht="4.5" customHeight="1" x14ac:dyDescent="0.25">
      <c r="B4" s="2"/>
      <c r="C4" s="2"/>
      <c r="D4" s="2"/>
      <c r="E4" s="2"/>
      <c r="F4" s="2"/>
      <c r="G4" s="2"/>
      <c r="H4" s="2"/>
      <c r="I4" s="2"/>
      <c r="J4" s="1"/>
    </row>
    <row r="5" spans="2:10" ht="4.5" customHeight="1" x14ac:dyDescent="0.25">
      <c r="B5" s="3"/>
      <c r="C5" s="3"/>
      <c r="D5" s="3"/>
      <c r="E5" s="4"/>
      <c r="F5" s="4"/>
      <c r="G5" s="4"/>
      <c r="H5" s="4"/>
      <c r="I5" s="4"/>
    </row>
    <row r="6" spans="2:10" x14ac:dyDescent="0.25">
      <c r="B6" s="6" t="s">
        <v>24</v>
      </c>
      <c r="C6" s="6" t="s">
        <v>26</v>
      </c>
      <c r="D6" s="110" t="s">
        <v>25</v>
      </c>
    </row>
    <row r="7" spans="2:10" x14ac:dyDescent="0.25">
      <c r="B7" s="7" t="s">
        <v>60</v>
      </c>
      <c r="C7" s="5" t="s">
        <v>61</v>
      </c>
      <c r="D7" s="8" t="s">
        <v>3</v>
      </c>
    </row>
    <row r="8" spans="2:10" x14ac:dyDescent="0.25">
      <c r="B8" s="7" t="s">
        <v>62</v>
      </c>
      <c r="C8" s="5" t="s">
        <v>63</v>
      </c>
      <c r="D8" s="8" t="s">
        <v>4</v>
      </c>
    </row>
    <row r="9" spans="2:10" ht="24" x14ac:dyDescent="0.25">
      <c r="B9" s="7" t="s">
        <v>64</v>
      </c>
      <c r="C9" s="5" t="s">
        <v>65</v>
      </c>
      <c r="D9" s="8" t="s">
        <v>5</v>
      </c>
    </row>
    <row r="10" spans="2:10" ht="36" x14ac:dyDescent="0.25">
      <c r="B10" s="7" t="s">
        <v>103</v>
      </c>
      <c r="C10" s="5" t="s">
        <v>66</v>
      </c>
      <c r="D10" s="8" t="s">
        <v>6</v>
      </c>
    </row>
    <row r="11" spans="2:10" ht="48" x14ac:dyDescent="0.25">
      <c r="B11" s="7" t="s">
        <v>88</v>
      </c>
      <c r="C11" s="5" t="s">
        <v>67</v>
      </c>
      <c r="D11" s="8" t="s">
        <v>7</v>
      </c>
    </row>
    <row r="12" spans="2:10" x14ac:dyDescent="0.25">
      <c r="B12" s="7" t="s">
        <v>68</v>
      </c>
      <c r="C12" s="5" t="s">
        <v>69</v>
      </c>
      <c r="D12" s="8" t="s">
        <v>8</v>
      </c>
    </row>
    <row r="13" spans="2:10" ht="24" x14ac:dyDescent="0.25">
      <c r="B13" s="7" t="s">
        <v>70</v>
      </c>
      <c r="C13" s="5" t="s">
        <v>71</v>
      </c>
      <c r="D13" s="8" t="s">
        <v>9</v>
      </c>
    </row>
    <row r="14" spans="2:10" ht="24" x14ac:dyDescent="0.25">
      <c r="B14" s="7" t="s">
        <v>72</v>
      </c>
      <c r="C14" s="5" t="s">
        <v>73</v>
      </c>
      <c r="D14" s="8" t="s">
        <v>10</v>
      </c>
    </row>
    <row r="15" spans="2:10" ht="24" x14ac:dyDescent="0.25">
      <c r="B15" s="7" t="s">
        <v>74</v>
      </c>
      <c r="C15" s="5" t="s">
        <v>75</v>
      </c>
      <c r="D15" s="8" t="s">
        <v>11</v>
      </c>
    </row>
    <row r="16" spans="2:10" x14ac:dyDescent="0.25">
      <c r="B16" s="7" t="s">
        <v>76</v>
      </c>
      <c r="C16" s="5" t="s">
        <v>77</v>
      </c>
      <c r="D16" s="8" t="s">
        <v>12</v>
      </c>
    </row>
    <row r="17" spans="2:4" x14ac:dyDescent="0.25">
      <c r="B17" s="7" t="s">
        <v>78</v>
      </c>
      <c r="C17" s="5" t="s">
        <v>79</v>
      </c>
      <c r="D17" s="8" t="s">
        <v>13</v>
      </c>
    </row>
    <row r="18" spans="2:4" ht="24" x14ac:dyDescent="0.25">
      <c r="B18" s="7" t="s">
        <v>80</v>
      </c>
      <c r="C18" s="5" t="s">
        <v>81</v>
      </c>
      <c r="D18" s="8" t="s">
        <v>14</v>
      </c>
    </row>
    <row r="19" spans="2:4" x14ac:dyDescent="0.25">
      <c r="B19" s="7" t="s">
        <v>86</v>
      </c>
      <c r="C19" s="5" t="s">
        <v>87</v>
      </c>
      <c r="D19" s="8" t="s">
        <v>15</v>
      </c>
    </row>
    <row r="20" spans="2:4" ht="24" x14ac:dyDescent="0.25">
      <c r="B20" s="10" t="s">
        <v>82</v>
      </c>
      <c r="C20" s="11" t="s">
        <v>83</v>
      </c>
      <c r="D20" s="9" t="s">
        <v>16</v>
      </c>
    </row>
    <row r="21" spans="2:4" ht="25.5" customHeight="1" x14ac:dyDescent="0.25">
      <c r="B21" s="10" t="s">
        <v>84</v>
      </c>
      <c r="C21" s="11" t="s">
        <v>85</v>
      </c>
      <c r="D21" s="9" t="s">
        <v>17</v>
      </c>
    </row>
    <row r="22" spans="2:4" x14ac:dyDescent="0.25">
      <c r="B22" s="7" t="s">
        <v>22</v>
      </c>
      <c r="C22" s="5"/>
      <c r="D22" s="8" t="s">
        <v>18</v>
      </c>
    </row>
    <row r="23" spans="2:4" x14ac:dyDescent="0.25">
      <c r="B23" s="7" t="s">
        <v>23</v>
      </c>
      <c r="C23" s="5"/>
      <c r="D23" s="8" t="s">
        <v>19</v>
      </c>
    </row>
    <row r="25" spans="2:4" ht="15.75" customHeight="1" x14ac:dyDescent="0.25"/>
    <row r="26" spans="2:4" hidden="1" x14ac:dyDescent="0.25">
      <c r="B26" s="47" t="s">
        <v>143</v>
      </c>
    </row>
    <row r="27" spans="2:4" hidden="1" x14ac:dyDescent="0.25">
      <c r="B27" t="s">
        <v>138</v>
      </c>
    </row>
    <row r="28" spans="2:4" hidden="1" x14ac:dyDescent="0.25">
      <c r="B28" t="s">
        <v>139</v>
      </c>
    </row>
    <row r="29" spans="2:4" hidden="1" x14ac:dyDescent="0.25">
      <c r="B29" t="s">
        <v>140</v>
      </c>
    </row>
    <row r="30" spans="2:4" hidden="1" x14ac:dyDescent="0.25">
      <c r="B30" t="s">
        <v>141</v>
      </c>
    </row>
    <row r="31" spans="2:4" hidden="1" x14ac:dyDescent="0.25">
      <c r="B31" t="s">
        <v>142</v>
      </c>
    </row>
    <row r="32" spans="2:4" hidden="1" x14ac:dyDescent="0.25"/>
    <row r="33" spans="2:2" hidden="1" x14ac:dyDescent="0.25">
      <c r="B33" s="47" t="s">
        <v>196</v>
      </c>
    </row>
    <row r="34" spans="2:2" hidden="1" x14ac:dyDescent="0.25">
      <c r="B34" s="153" t="s">
        <v>254</v>
      </c>
    </row>
    <row r="35" spans="2:2" hidden="1" x14ac:dyDescent="0.25">
      <c r="B35" t="s">
        <v>197</v>
      </c>
    </row>
    <row r="36" spans="2:2" hidden="1" x14ac:dyDescent="0.25">
      <c r="B36" t="s">
        <v>198</v>
      </c>
    </row>
    <row r="37" spans="2:2" hidden="1" x14ac:dyDescent="0.25">
      <c r="B37" t="s">
        <v>199</v>
      </c>
    </row>
    <row r="38" spans="2:2" hidden="1" x14ac:dyDescent="0.25">
      <c r="B38" t="s">
        <v>200</v>
      </c>
    </row>
    <row r="39" spans="2:2" hidden="1" x14ac:dyDescent="0.25">
      <c r="B39" t="s">
        <v>208</v>
      </c>
    </row>
    <row r="40" spans="2:2" hidden="1" x14ac:dyDescent="0.25">
      <c r="B40" t="s">
        <v>201</v>
      </c>
    </row>
    <row r="41" spans="2:2" hidden="1" x14ac:dyDescent="0.25">
      <c r="B41" t="s">
        <v>202</v>
      </c>
    </row>
    <row r="42" spans="2:2" hidden="1" x14ac:dyDescent="0.25"/>
    <row r="43" spans="2:2" hidden="1" x14ac:dyDescent="0.25">
      <c r="B43" s="47" t="s">
        <v>203</v>
      </c>
    </row>
    <row r="44" spans="2:2" hidden="1" x14ac:dyDescent="0.25">
      <c r="B44" t="s">
        <v>204</v>
      </c>
    </row>
    <row r="45" spans="2:2" hidden="1" x14ac:dyDescent="0.25">
      <c r="B45" t="s">
        <v>205</v>
      </c>
    </row>
    <row r="46" spans="2:2" hidden="1" x14ac:dyDescent="0.25">
      <c r="B46" t="s">
        <v>206</v>
      </c>
    </row>
    <row r="47" spans="2:2" hidden="1" x14ac:dyDescent="0.25">
      <c r="B47" t="s">
        <v>207</v>
      </c>
    </row>
  </sheetData>
  <sheetProtection algorithmName="SHA-512" hashValue="itHOefpTpiFt7ew8hFrXIYc0h1oTBqXfh32U0oQfge2gWUvqtXmpCSTThBx2Xa1bDIa6zzBZ0+yFo7ttCZl86g==" saltValue="1dY/lOLlu1+f8/vn6C273A==" spinCount="100000" sheet="1" objects="1" scenarios="1" selectLockedCells="1" selectUnlockedCell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rgb="FFFFFF00"/>
  </sheetPr>
  <dimension ref="B1:O30"/>
  <sheetViews>
    <sheetView showGridLines="0" showRowColHeaders="0" zoomScale="115" zoomScaleNormal="115" workbookViewId="0"/>
  </sheetViews>
  <sheetFormatPr baseColWidth="10" defaultRowHeight="15" x14ac:dyDescent="0.25"/>
  <cols>
    <col min="1" max="1" width="6.140625" customWidth="1"/>
    <col min="2" max="2" width="1.7109375" customWidth="1"/>
    <col min="3" max="14" width="10.85546875" customWidth="1"/>
    <col min="15" max="15" width="1.7109375" customWidth="1"/>
    <col min="16" max="16" width="6.140625" customWidth="1"/>
  </cols>
  <sheetData>
    <row r="1" spans="2:15" ht="15.75" thickBot="1" x14ac:dyDescent="0.3"/>
    <row r="2" spans="2:15" ht="8.1" customHeight="1" x14ac:dyDescent="0.25">
      <c r="B2" s="154"/>
      <c r="C2" s="155"/>
      <c r="D2" s="155"/>
      <c r="E2" s="155"/>
      <c r="F2" s="155"/>
      <c r="G2" s="155"/>
      <c r="H2" s="155"/>
      <c r="I2" s="155"/>
      <c r="J2" s="155"/>
      <c r="K2" s="155"/>
      <c r="L2" s="155"/>
      <c r="M2" s="155"/>
      <c r="N2" s="155"/>
      <c r="O2" s="156"/>
    </row>
    <row r="3" spans="2:15" ht="36" customHeight="1" x14ac:dyDescent="0.25">
      <c r="B3" s="157"/>
      <c r="C3" s="174" t="s">
        <v>260</v>
      </c>
      <c r="D3" s="174"/>
      <c r="E3" s="174"/>
      <c r="F3" s="174"/>
      <c r="G3" s="174"/>
      <c r="H3" s="174"/>
      <c r="I3" s="174"/>
      <c r="J3" s="174"/>
      <c r="K3" s="174"/>
      <c r="L3" s="174"/>
      <c r="M3" s="174"/>
      <c r="N3" s="174"/>
      <c r="O3" s="158"/>
    </row>
    <row r="4" spans="2:15" x14ac:dyDescent="0.25">
      <c r="B4" s="157"/>
      <c r="C4" s="159"/>
      <c r="D4" s="159"/>
      <c r="E4" s="159"/>
      <c r="F4" s="159"/>
      <c r="G4" s="159"/>
      <c r="H4" s="159"/>
      <c r="I4" s="159"/>
      <c r="J4" s="159"/>
      <c r="K4" s="159"/>
      <c r="L4" s="159"/>
      <c r="M4" s="159"/>
      <c r="N4" s="160"/>
      <c r="O4" s="158"/>
    </row>
    <row r="5" spans="2:15" ht="18" x14ac:dyDescent="0.25">
      <c r="B5" s="157"/>
      <c r="C5" s="175" t="s">
        <v>238</v>
      </c>
      <c r="D5" s="175"/>
      <c r="E5" s="175"/>
      <c r="F5" s="175"/>
      <c r="G5" s="175"/>
      <c r="H5" s="175"/>
      <c r="I5" s="175"/>
      <c r="J5" s="175"/>
      <c r="K5" s="175"/>
      <c r="L5" s="175"/>
      <c r="M5" s="175"/>
      <c r="N5" s="175"/>
      <c r="O5" s="158"/>
    </row>
    <row r="6" spans="2:15" x14ac:dyDescent="0.25">
      <c r="B6" s="157"/>
      <c r="C6" s="159"/>
      <c r="D6" s="159"/>
      <c r="E6" s="159"/>
      <c r="F6" s="159"/>
      <c r="G6" s="159"/>
      <c r="H6" s="159"/>
      <c r="I6" s="159"/>
      <c r="J6" s="159"/>
      <c r="K6" s="159"/>
      <c r="L6" s="159"/>
      <c r="M6" s="159"/>
      <c r="N6" s="160"/>
      <c r="O6" s="158"/>
    </row>
    <row r="7" spans="2:15" ht="18" x14ac:dyDescent="0.25">
      <c r="B7" s="157"/>
      <c r="C7" s="175" t="s">
        <v>239</v>
      </c>
      <c r="D7" s="175"/>
      <c r="E7" s="175"/>
      <c r="F7" s="175"/>
      <c r="G7" s="175"/>
      <c r="H7" s="175"/>
      <c r="I7" s="175"/>
      <c r="J7" s="175"/>
      <c r="K7" s="175"/>
      <c r="L7" s="175"/>
      <c r="M7" s="175"/>
      <c r="N7" s="175"/>
      <c r="O7" s="158"/>
    </row>
    <row r="8" spans="2:15" x14ac:dyDescent="0.25">
      <c r="B8" s="157"/>
      <c r="C8" s="161"/>
      <c r="D8" s="161"/>
      <c r="E8" s="161"/>
      <c r="F8" s="161"/>
      <c r="G8" s="161"/>
      <c r="H8" s="161"/>
      <c r="I8" s="161"/>
      <c r="J8" s="161"/>
      <c r="K8" s="161"/>
      <c r="L8" s="161"/>
      <c r="M8" s="161"/>
      <c r="N8" s="160"/>
      <c r="O8" s="158"/>
    </row>
    <row r="9" spans="2:15" x14ac:dyDescent="0.25">
      <c r="B9" s="157"/>
      <c r="C9" s="173" t="s">
        <v>240</v>
      </c>
      <c r="D9" s="173"/>
      <c r="E9" s="173"/>
      <c r="F9" s="173"/>
      <c r="G9" s="173"/>
      <c r="H9" s="173"/>
      <c r="I9" s="173"/>
      <c r="J9" s="173"/>
      <c r="K9" s="173"/>
      <c r="L9" s="173"/>
      <c r="M9" s="173"/>
      <c r="N9" s="173"/>
      <c r="O9" s="158"/>
    </row>
    <row r="10" spans="2:15" x14ac:dyDescent="0.25">
      <c r="B10" s="157"/>
      <c r="C10" s="173"/>
      <c r="D10" s="173"/>
      <c r="E10" s="173"/>
      <c r="F10" s="173"/>
      <c r="G10" s="173"/>
      <c r="H10" s="173"/>
      <c r="I10" s="173"/>
      <c r="J10" s="173"/>
      <c r="K10" s="173"/>
      <c r="L10" s="173"/>
      <c r="M10" s="173"/>
      <c r="N10" s="173"/>
      <c r="O10" s="158"/>
    </row>
    <row r="11" spans="2:15" x14ac:dyDescent="0.25">
      <c r="B11" s="157"/>
      <c r="C11" s="173"/>
      <c r="D11" s="173"/>
      <c r="E11" s="173"/>
      <c r="F11" s="173"/>
      <c r="G11" s="173"/>
      <c r="H11" s="173"/>
      <c r="I11" s="173"/>
      <c r="J11" s="173"/>
      <c r="K11" s="173"/>
      <c r="L11" s="173"/>
      <c r="M11" s="173"/>
      <c r="N11" s="173"/>
      <c r="O11" s="158"/>
    </row>
    <row r="12" spans="2:15" x14ac:dyDescent="0.25">
      <c r="B12" s="157"/>
      <c r="C12" s="162"/>
      <c r="D12" s="162"/>
      <c r="E12" s="162"/>
      <c r="F12" s="162"/>
      <c r="G12" s="162"/>
      <c r="H12" s="162"/>
      <c r="I12" s="162"/>
      <c r="J12" s="162"/>
      <c r="K12" s="162"/>
      <c r="L12" s="162"/>
      <c r="M12" s="162"/>
      <c r="N12" s="160"/>
      <c r="O12" s="158"/>
    </row>
    <row r="13" spans="2:15" x14ac:dyDescent="0.25">
      <c r="B13" s="157"/>
      <c r="C13" s="163"/>
      <c r="D13" s="163"/>
      <c r="E13" s="163"/>
      <c r="F13" s="163"/>
      <c r="G13" s="163"/>
      <c r="H13" s="163"/>
      <c r="I13" s="163"/>
      <c r="J13" s="163"/>
      <c r="K13" s="163"/>
      <c r="L13" s="163"/>
      <c r="M13" s="163"/>
      <c r="N13" s="160"/>
      <c r="O13" s="158"/>
    </row>
    <row r="14" spans="2:15" x14ac:dyDescent="0.25">
      <c r="B14" s="157"/>
      <c r="C14" s="176" t="s">
        <v>241</v>
      </c>
      <c r="D14" s="176"/>
      <c r="E14" s="176"/>
      <c r="F14" s="176"/>
      <c r="G14" s="176"/>
      <c r="H14" s="176"/>
      <c r="I14" s="176"/>
      <c r="J14" s="176"/>
      <c r="K14" s="176"/>
      <c r="L14" s="176"/>
      <c r="M14" s="176"/>
      <c r="N14" s="176"/>
      <c r="O14" s="158"/>
    </row>
    <row r="15" spans="2:15" x14ac:dyDescent="0.25">
      <c r="B15" s="157"/>
      <c r="C15" s="176"/>
      <c r="D15" s="176"/>
      <c r="E15" s="176"/>
      <c r="F15" s="176"/>
      <c r="G15" s="176"/>
      <c r="H15" s="176"/>
      <c r="I15" s="176"/>
      <c r="J15" s="176"/>
      <c r="K15" s="176"/>
      <c r="L15" s="176"/>
      <c r="M15" s="176"/>
      <c r="N15" s="176"/>
      <c r="O15" s="158"/>
    </row>
    <row r="16" spans="2:15" x14ac:dyDescent="0.25">
      <c r="B16" s="157"/>
      <c r="C16" s="176"/>
      <c r="D16" s="176"/>
      <c r="E16" s="176"/>
      <c r="F16" s="176"/>
      <c r="G16" s="176"/>
      <c r="H16" s="176"/>
      <c r="I16" s="176"/>
      <c r="J16" s="176"/>
      <c r="K16" s="176"/>
      <c r="L16" s="176"/>
      <c r="M16" s="176"/>
      <c r="N16" s="176"/>
      <c r="O16" s="158"/>
    </row>
    <row r="17" spans="2:15" x14ac:dyDescent="0.25">
      <c r="B17" s="157"/>
      <c r="C17" s="162"/>
      <c r="D17" s="162"/>
      <c r="E17" s="162"/>
      <c r="F17" s="162"/>
      <c r="G17" s="162"/>
      <c r="H17" s="162"/>
      <c r="I17" s="162"/>
      <c r="J17" s="162"/>
      <c r="K17" s="162"/>
      <c r="L17" s="162"/>
      <c r="M17" s="162"/>
      <c r="N17" s="160"/>
      <c r="O17" s="158"/>
    </row>
    <row r="18" spans="2:15" ht="15" customHeight="1" x14ac:dyDescent="0.25">
      <c r="B18" s="157"/>
      <c r="C18" s="173" t="s">
        <v>242</v>
      </c>
      <c r="D18" s="173"/>
      <c r="E18" s="173"/>
      <c r="F18" s="173"/>
      <c r="G18" s="173"/>
      <c r="H18" s="173"/>
      <c r="I18" s="173"/>
      <c r="J18" s="173"/>
      <c r="K18" s="173"/>
      <c r="L18" s="173"/>
      <c r="M18" s="173"/>
      <c r="N18" s="173"/>
      <c r="O18" s="158"/>
    </row>
    <row r="19" spans="2:15" x14ac:dyDescent="0.25">
      <c r="B19" s="157"/>
      <c r="C19" s="177" t="s">
        <v>243</v>
      </c>
      <c r="D19" s="177"/>
      <c r="E19" s="177"/>
      <c r="F19" s="177"/>
      <c r="G19" s="177"/>
      <c r="H19" s="177"/>
      <c r="I19" s="177"/>
      <c r="J19" s="177"/>
      <c r="K19" s="177"/>
      <c r="L19" s="177"/>
      <c r="M19" s="177"/>
      <c r="N19" s="177"/>
      <c r="O19" s="158"/>
    </row>
    <row r="20" spans="2:15" x14ac:dyDescent="0.25">
      <c r="B20" s="157"/>
      <c r="C20" s="177" t="s">
        <v>244</v>
      </c>
      <c r="D20" s="177"/>
      <c r="E20" s="177"/>
      <c r="F20" s="177"/>
      <c r="G20" s="177"/>
      <c r="H20" s="177"/>
      <c r="I20" s="177"/>
      <c r="J20" s="177"/>
      <c r="K20" s="177"/>
      <c r="L20" s="177"/>
      <c r="M20" s="177"/>
      <c r="N20" s="177"/>
      <c r="O20" s="158"/>
    </row>
    <row r="21" spans="2:15" x14ac:dyDescent="0.25">
      <c r="B21" s="157"/>
      <c r="C21" s="177" t="s">
        <v>245</v>
      </c>
      <c r="D21" s="177"/>
      <c r="E21" s="177"/>
      <c r="F21" s="177"/>
      <c r="G21" s="177"/>
      <c r="H21" s="177"/>
      <c r="I21" s="177"/>
      <c r="J21" s="177"/>
      <c r="K21" s="177"/>
      <c r="L21" s="177"/>
      <c r="M21" s="177"/>
      <c r="N21" s="177"/>
      <c r="O21" s="158"/>
    </row>
    <row r="22" spans="2:15" x14ac:dyDescent="0.25">
      <c r="B22" s="157"/>
      <c r="C22" s="177" t="s">
        <v>246</v>
      </c>
      <c r="D22" s="177"/>
      <c r="E22" s="177"/>
      <c r="F22" s="177"/>
      <c r="G22" s="177"/>
      <c r="H22" s="177"/>
      <c r="I22" s="177"/>
      <c r="J22" s="177"/>
      <c r="K22" s="177"/>
      <c r="L22" s="177"/>
      <c r="M22" s="177"/>
      <c r="N22" s="177"/>
      <c r="O22" s="158"/>
    </row>
    <row r="23" spans="2:15" x14ac:dyDescent="0.25">
      <c r="B23" s="157"/>
      <c r="C23" s="162"/>
      <c r="D23" s="162"/>
      <c r="E23" s="162"/>
      <c r="F23" s="162"/>
      <c r="G23" s="162"/>
      <c r="H23" s="162"/>
      <c r="I23" s="162"/>
      <c r="J23" s="162"/>
      <c r="K23" s="162"/>
      <c r="L23" s="162"/>
      <c r="M23" s="162"/>
      <c r="N23" s="160"/>
      <c r="O23" s="158"/>
    </row>
    <row r="24" spans="2:15" x14ac:dyDescent="0.25">
      <c r="B24" s="157"/>
      <c r="C24" s="173" t="s">
        <v>247</v>
      </c>
      <c r="D24" s="173"/>
      <c r="E24" s="173"/>
      <c r="F24" s="173"/>
      <c r="G24" s="173"/>
      <c r="H24" s="173"/>
      <c r="I24" s="173"/>
      <c r="J24" s="173"/>
      <c r="K24" s="173"/>
      <c r="L24" s="173"/>
      <c r="M24" s="173"/>
      <c r="N24" s="173"/>
      <c r="O24" s="158"/>
    </row>
    <row r="25" spans="2:15" x14ac:dyDescent="0.25">
      <c r="B25" s="157"/>
      <c r="C25" s="173"/>
      <c r="D25" s="173"/>
      <c r="E25" s="173"/>
      <c r="F25" s="173"/>
      <c r="G25" s="173"/>
      <c r="H25" s="173"/>
      <c r="I25" s="173"/>
      <c r="J25" s="173"/>
      <c r="K25" s="173"/>
      <c r="L25" s="173"/>
      <c r="M25" s="173"/>
      <c r="N25" s="173"/>
      <c r="O25" s="158"/>
    </row>
    <row r="26" spans="2:15" x14ac:dyDescent="0.25">
      <c r="B26" s="157"/>
      <c r="C26" s="162"/>
      <c r="D26" s="162"/>
      <c r="E26" s="162"/>
      <c r="F26" s="162"/>
      <c r="G26" s="162"/>
      <c r="H26" s="162"/>
      <c r="I26" s="162"/>
      <c r="J26" s="162"/>
      <c r="K26" s="162"/>
      <c r="L26" s="162"/>
      <c r="M26" s="162"/>
      <c r="N26" s="160"/>
      <c r="O26" s="158"/>
    </row>
    <row r="27" spans="2:15" x14ac:dyDescent="0.25">
      <c r="B27" s="157"/>
      <c r="C27" s="173" t="s">
        <v>248</v>
      </c>
      <c r="D27" s="173"/>
      <c r="E27" s="173"/>
      <c r="F27" s="173"/>
      <c r="G27" s="173"/>
      <c r="H27" s="173"/>
      <c r="I27" s="173"/>
      <c r="J27" s="173"/>
      <c r="K27" s="173"/>
      <c r="L27" s="173"/>
      <c r="M27" s="173"/>
      <c r="N27" s="173"/>
      <c r="O27" s="158"/>
    </row>
    <row r="28" spans="2:15" x14ac:dyDescent="0.25">
      <c r="B28" s="157"/>
      <c r="C28" s="173"/>
      <c r="D28" s="173"/>
      <c r="E28" s="173"/>
      <c r="F28" s="173"/>
      <c r="G28" s="173"/>
      <c r="H28" s="173"/>
      <c r="I28" s="173"/>
      <c r="J28" s="173"/>
      <c r="K28" s="173"/>
      <c r="L28" s="173"/>
      <c r="M28" s="173"/>
      <c r="N28" s="173"/>
      <c r="O28" s="158"/>
    </row>
    <row r="29" spans="2:15" x14ac:dyDescent="0.25">
      <c r="B29" s="157"/>
      <c r="C29" s="173"/>
      <c r="D29" s="173"/>
      <c r="E29" s="173"/>
      <c r="F29" s="173"/>
      <c r="G29" s="173"/>
      <c r="H29" s="173"/>
      <c r="I29" s="173"/>
      <c r="J29" s="173"/>
      <c r="K29" s="173"/>
      <c r="L29" s="173"/>
      <c r="M29" s="173"/>
      <c r="N29" s="173"/>
      <c r="O29" s="158"/>
    </row>
    <row r="30" spans="2:15" ht="8.1" customHeight="1" thickBot="1" x14ac:dyDescent="0.3">
      <c r="B30" s="164"/>
      <c r="C30" s="165"/>
      <c r="D30" s="165"/>
      <c r="E30" s="165"/>
      <c r="F30" s="165"/>
      <c r="G30" s="165"/>
      <c r="H30" s="165"/>
      <c r="I30" s="165"/>
      <c r="J30" s="165"/>
      <c r="K30" s="165"/>
      <c r="L30" s="165"/>
      <c r="M30" s="165"/>
      <c r="N30" s="165"/>
      <c r="O30" s="166"/>
    </row>
  </sheetData>
  <sheetProtection algorithmName="SHA-512" hashValue="AMybr36iCAmwrR6Y7M6k+FrOdA9a2sq6hwNesTu2MflWaZvnHDsaz93KOvvciylnU18M1aOwqZU89f6R0j5SWg==" saltValue="/5kRT8ht48POPUbvS49FHg==" spinCount="100000" sheet="1" objects="1" scenarios="1" selectLockedCells="1" selectUnlockedCells="1"/>
  <mergeCells count="12">
    <mergeCell ref="C27:N29"/>
    <mergeCell ref="C3:N3"/>
    <mergeCell ref="C5:N5"/>
    <mergeCell ref="C7:N7"/>
    <mergeCell ref="C9:N11"/>
    <mergeCell ref="C14:N16"/>
    <mergeCell ref="C18:N18"/>
    <mergeCell ref="C19:N19"/>
    <mergeCell ref="C20:N20"/>
    <mergeCell ref="C21:N21"/>
    <mergeCell ref="C22:N22"/>
    <mergeCell ref="C24:N25"/>
  </mergeCells>
  <pageMargins left="0" right="0" top="0" bottom="0" header="0.31496062992125984" footer="0"/>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FFFF00"/>
  </sheetPr>
  <dimension ref="B1:BH113"/>
  <sheetViews>
    <sheetView showGridLines="0" showRowColHeaders="0" showZeros="0" tabSelected="1" topLeftCell="A5" zoomScale="115" zoomScaleNormal="115" zoomScaleSheetLayoutView="83" workbookViewId="0">
      <pane ySplit="1" topLeftCell="A6" activePane="bottomLeft" state="frozen"/>
      <selection activeCell="X29" sqref="X29:AN29"/>
      <selection pane="bottomLeft" activeCell="L9" sqref="L9:AG9"/>
    </sheetView>
  </sheetViews>
  <sheetFormatPr baseColWidth="10" defaultColWidth="11.42578125" defaultRowHeight="15.75" x14ac:dyDescent="0.25"/>
  <cols>
    <col min="1" max="1" width="9.85546875" style="58" customWidth="1"/>
    <col min="2" max="47" width="3" style="58" customWidth="1"/>
    <col min="48" max="48" width="2.28515625" style="58" hidden="1" customWidth="1"/>
    <col min="49" max="50" width="3" style="58" hidden="1" customWidth="1"/>
    <col min="51" max="51" width="7.85546875" style="58" hidden="1" customWidth="1"/>
    <col min="52" max="52" width="4.7109375" style="58" hidden="1" customWidth="1"/>
    <col min="53" max="53" width="3" style="58" hidden="1" customWidth="1"/>
    <col min="54" max="55" width="5.85546875" style="58" hidden="1" customWidth="1"/>
    <col min="56" max="57" width="5.42578125" style="58" hidden="1" customWidth="1"/>
    <col min="58" max="59" width="5.85546875" style="58" hidden="1" customWidth="1"/>
    <col min="60" max="60" width="3" style="58" hidden="1" customWidth="1"/>
    <col min="61" max="93" width="3" style="58" customWidth="1"/>
    <col min="94" max="16384" width="11.42578125" style="58"/>
  </cols>
  <sheetData>
    <row r="1" spans="2:47" ht="9.75" customHeight="1" x14ac:dyDescent="0.25"/>
    <row r="2" spans="2:47" x14ac:dyDescent="0.25">
      <c r="B2" s="99" t="s">
        <v>161</v>
      </c>
      <c r="Q2" s="222" t="s">
        <v>162</v>
      </c>
      <c r="R2" s="222"/>
      <c r="S2" s="222"/>
      <c r="T2" s="222"/>
      <c r="U2" s="222"/>
      <c r="V2" s="222"/>
      <c r="W2" s="222"/>
      <c r="X2" s="222"/>
      <c r="Y2" s="222"/>
      <c r="Z2" s="98"/>
      <c r="AA2" s="224" t="str">
        <f>IF(L9&lt;&gt;"",L9,"")</f>
        <v/>
      </c>
      <c r="AB2" s="224"/>
      <c r="AC2" s="224"/>
      <c r="AD2" s="224"/>
      <c r="AE2" s="224"/>
      <c r="AF2" s="224"/>
      <c r="AG2" s="224"/>
      <c r="AH2" s="224"/>
      <c r="AI2" s="224"/>
      <c r="AJ2" s="224"/>
      <c r="AK2" s="224"/>
      <c r="AL2" s="224"/>
      <c r="AM2" s="224"/>
      <c r="AN2" s="224"/>
      <c r="AO2" s="224"/>
      <c r="AP2" s="224"/>
      <c r="AQ2" s="224"/>
      <c r="AR2" s="224"/>
      <c r="AS2" s="224"/>
      <c r="AT2" s="224"/>
      <c r="AU2" s="224"/>
    </row>
    <row r="3" spans="2:47" ht="12" customHeight="1" x14ac:dyDescent="0.25">
      <c r="B3" s="222" t="s">
        <v>194</v>
      </c>
      <c r="C3" s="222"/>
      <c r="D3" s="222"/>
      <c r="E3" s="222"/>
      <c r="F3" s="222"/>
      <c r="G3" s="222"/>
      <c r="H3" s="222"/>
      <c r="I3" s="223">
        <f>AR16</f>
        <v>0</v>
      </c>
      <c r="J3" s="224"/>
      <c r="K3" s="224"/>
      <c r="L3" s="224"/>
      <c r="M3" s="224"/>
      <c r="N3" s="224"/>
      <c r="O3" s="224"/>
      <c r="P3" s="224"/>
      <c r="Q3" s="222" t="s">
        <v>134</v>
      </c>
      <c r="R3" s="222"/>
      <c r="S3" s="222"/>
      <c r="T3" s="222"/>
      <c r="U3" s="222"/>
      <c r="V3" s="222"/>
      <c r="W3" s="222"/>
      <c r="X3" s="222"/>
      <c r="Y3" s="222"/>
      <c r="Z3" s="98"/>
      <c r="AA3" s="224" t="str">
        <f>IF(L16&lt;&gt;"",L16,"")</f>
        <v/>
      </c>
      <c r="AB3" s="224"/>
      <c r="AC3" s="224"/>
      <c r="AD3" s="224"/>
      <c r="AE3" s="224"/>
      <c r="AF3" s="224"/>
      <c r="AG3" s="224"/>
      <c r="AH3" s="224"/>
      <c r="AI3" s="224"/>
      <c r="AJ3" s="224"/>
      <c r="AK3" s="224"/>
      <c r="AL3" s="224"/>
      <c r="AM3" s="224"/>
      <c r="AN3" s="224"/>
      <c r="AO3" s="224"/>
      <c r="AP3" s="224"/>
      <c r="AQ3" s="224"/>
      <c r="AR3" s="224"/>
      <c r="AS3" s="224"/>
      <c r="AT3" s="224"/>
      <c r="AU3" s="224"/>
    </row>
    <row r="4" spans="2:47" ht="12" customHeight="1" x14ac:dyDescent="0.25">
      <c r="B4" s="222" t="s">
        <v>195</v>
      </c>
      <c r="C4" s="222"/>
      <c r="D4" s="222"/>
      <c r="E4" s="222"/>
      <c r="F4" s="222"/>
      <c r="G4" s="222"/>
      <c r="H4" s="222"/>
      <c r="I4" s="223">
        <f>AR18</f>
        <v>0</v>
      </c>
      <c r="J4" s="223"/>
      <c r="K4" s="223"/>
      <c r="L4" s="223"/>
      <c r="M4" s="223"/>
      <c r="N4" s="223"/>
      <c r="O4" s="223"/>
      <c r="P4" s="223"/>
      <c r="Q4" s="222" t="s">
        <v>163</v>
      </c>
      <c r="R4" s="222"/>
      <c r="S4" s="222"/>
      <c r="T4" s="222"/>
      <c r="U4" s="222"/>
      <c r="V4" s="222"/>
      <c r="W4" s="222"/>
      <c r="X4" s="222"/>
      <c r="Y4" s="222"/>
      <c r="Z4" s="98"/>
      <c r="AA4" s="224" t="str">
        <f>IF(OR(L18&lt;&gt;"",W18&lt;&gt;""),L18&amp;", "&amp;W18,"")</f>
        <v/>
      </c>
      <c r="AB4" s="224"/>
      <c r="AC4" s="224"/>
      <c r="AD4" s="224"/>
      <c r="AE4" s="224"/>
      <c r="AF4" s="224"/>
      <c r="AG4" s="224"/>
      <c r="AH4" s="224"/>
      <c r="AI4" s="224"/>
      <c r="AJ4" s="224"/>
      <c r="AK4" s="224"/>
      <c r="AL4" s="224"/>
      <c r="AM4" s="224"/>
      <c r="AN4" s="224"/>
      <c r="AO4" s="224"/>
      <c r="AP4" s="224"/>
      <c r="AQ4" s="224"/>
      <c r="AR4" s="224"/>
      <c r="AS4" s="224"/>
      <c r="AT4" s="224"/>
      <c r="AU4" s="224"/>
    </row>
    <row r="5" spans="2:47" ht="0.6" customHeight="1" x14ac:dyDescent="0.25"/>
    <row r="6" spans="2:47" ht="22.5" customHeight="1" x14ac:dyDescent="0.25">
      <c r="B6" s="232" t="s">
        <v>133</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row>
    <row r="7" spans="2:47" x14ac:dyDescent="0.25">
      <c r="B7" s="97" t="s">
        <v>164</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row>
    <row r="8" spans="2:47" ht="5.0999999999999996" customHeight="1" x14ac:dyDescent="0.25">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row>
    <row r="9" spans="2:47" x14ac:dyDescent="0.25">
      <c r="B9" s="236" t="s">
        <v>165</v>
      </c>
      <c r="C9" s="236"/>
      <c r="D9" s="236"/>
      <c r="E9" s="236"/>
      <c r="F9" s="236"/>
      <c r="G9" s="236"/>
      <c r="H9" s="236"/>
      <c r="I9" s="236"/>
      <c r="J9" s="236"/>
      <c r="K9" s="236"/>
      <c r="L9" s="230"/>
      <c r="M9" s="230"/>
      <c r="N9" s="230"/>
      <c r="O9" s="230"/>
      <c r="P9" s="230"/>
      <c r="Q9" s="230"/>
      <c r="R9" s="230"/>
      <c r="S9" s="230"/>
      <c r="T9" s="230"/>
      <c r="U9" s="230"/>
      <c r="V9" s="230"/>
      <c r="W9" s="230"/>
      <c r="X9" s="230"/>
      <c r="Y9" s="230"/>
      <c r="Z9" s="230"/>
      <c r="AA9" s="230"/>
      <c r="AB9" s="230"/>
      <c r="AC9" s="230"/>
      <c r="AD9" s="230"/>
      <c r="AE9" s="230"/>
      <c r="AF9" s="230"/>
      <c r="AG9" s="230"/>
      <c r="AI9" s="68"/>
      <c r="AJ9" s="68"/>
      <c r="AK9" s="68"/>
      <c r="AL9" s="68"/>
      <c r="AM9" s="68"/>
      <c r="AN9" s="68"/>
      <c r="AO9" s="68"/>
      <c r="AP9" s="68"/>
      <c r="AQ9" s="68"/>
      <c r="AR9" s="68"/>
      <c r="AS9" s="68"/>
      <c r="AT9" s="68"/>
      <c r="AU9" s="68"/>
    </row>
    <row r="10" spans="2:47" ht="5.0999999999999996" customHeight="1" x14ac:dyDescent="0.25">
      <c r="L10" s="68"/>
      <c r="M10" s="68"/>
      <c r="N10" s="68"/>
      <c r="O10" s="68"/>
      <c r="P10" s="68"/>
      <c r="Q10" s="68"/>
      <c r="R10" s="68"/>
      <c r="S10" s="68"/>
      <c r="T10" s="68"/>
      <c r="U10" s="68"/>
      <c r="V10" s="68"/>
      <c r="W10" s="68"/>
      <c r="X10" s="68"/>
      <c r="Y10" s="68"/>
      <c r="Z10" s="68"/>
      <c r="AA10" s="68"/>
      <c r="AB10" s="68"/>
      <c r="AC10" s="68"/>
      <c r="AD10" s="68"/>
      <c r="AE10" s="68"/>
      <c r="AF10" s="68"/>
      <c r="AG10" s="68"/>
      <c r="AI10" s="68"/>
      <c r="AJ10" s="68"/>
      <c r="AK10" s="68"/>
      <c r="AL10" s="68"/>
      <c r="AM10" s="68"/>
      <c r="AN10" s="68"/>
      <c r="AO10" s="68"/>
      <c r="AP10" s="68"/>
      <c r="AQ10" s="68"/>
      <c r="AR10" s="68"/>
      <c r="AS10" s="68"/>
      <c r="AT10" s="68"/>
      <c r="AU10" s="68"/>
    </row>
    <row r="11" spans="2:47" x14ac:dyDescent="0.25">
      <c r="B11" s="236" t="s">
        <v>166</v>
      </c>
      <c r="C11" s="236"/>
      <c r="D11" s="236"/>
      <c r="E11" s="236"/>
      <c r="F11" s="236"/>
      <c r="G11" s="236"/>
      <c r="H11" s="236"/>
      <c r="I11" s="236"/>
      <c r="J11" s="236"/>
      <c r="K11" s="236"/>
      <c r="L11" s="233"/>
      <c r="M11" s="233"/>
      <c r="N11" s="233"/>
      <c r="O11" s="68"/>
      <c r="P11" s="234" t="s">
        <v>167</v>
      </c>
      <c r="Q11" s="234"/>
      <c r="R11" s="234"/>
      <c r="S11" s="234"/>
      <c r="T11" s="234"/>
      <c r="U11" s="234"/>
      <c r="V11" s="234"/>
      <c r="W11" s="230"/>
      <c r="X11" s="230"/>
      <c r="Y11" s="230"/>
      <c r="Z11" s="230"/>
      <c r="AA11" s="230"/>
      <c r="AB11" s="230"/>
      <c r="AC11" s="230"/>
      <c r="AD11" s="230"/>
      <c r="AE11" s="230"/>
      <c r="AF11" s="230"/>
      <c r="AG11" s="230"/>
      <c r="AI11" s="68"/>
      <c r="AJ11" s="68"/>
      <c r="AK11" s="68"/>
      <c r="AL11" s="68"/>
      <c r="AM11" s="68"/>
      <c r="AN11" s="68"/>
      <c r="AO11" s="68"/>
      <c r="AP11" s="68"/>
      <c r="AQ11" s="68"/>
      <c r="AR11" s="68"/>
      <c r="AS11" s="68"/>
      <c r="AT11" s="68"/>
      <c r="AU11" s="68"/>
    </row>
    <row r="12" spans="2:47" ht="5.0999999999999996" customHeight="1" x14ac:dyDescent="0.25">
      <c r="L12" s="68"/>
      <c r="M12" s="68"/>
      <c r="N12" s="68"/>
      <c r="O12" s="68"/>
      <c r="P12" s="68"/>
      <c r="Q12" s="68"/>
      <c r="R12" s="68"/>
      <c r="S12" s="68"/>
      <c r="T12" s="68"/>
      <c r="U12" s="68"/>
      <c r="V12" s="68"/>
      <c r="W12" s="68"/>
      <c r="X12" s="68"/>
      <c r="Y12" s="68"/>
      <c r="Z12" s="68"/>
      <c r="AA12" s="68"/>
      <c r="AB12" s="68"/>
      <c r="AC12" s="68"/>
      <c r="AD12" s="68"/>
      <c r="AE12" s="68"/>
      <c r="AF12" s="68"/>
      <c r="AG12" s="68"/>
      <c r="AI12" s="68"/>
      <c r="AJ12" s="68"/>
      <c r="AK12" s="68"/>
      <c r="AL12" s="68"/>
      <c r="AM12" s="68"/>
      <c r="AN12" s="68"/>
      <c r="AO12" s="68"/>
      <c r="AP12" s="68"/>
      <c r="AQ12" s="68"/>
      <c r="AR12" s="68"/>
      <c r="AS12" s="68"/>
      <c r="AT12" s="68"/>
      <c r="AU12" s="68"/>
    </row>
    <row r="13" spans="2:47" x14ac:dyDescent="0.25">
      <c r="L13" s="68"/>
      <c r="M13" s="68"/>
      <c r="N13" s="68"/>
      <c r="O13" s="68"/>
      <c r="P13" s="68"/>
      <c r="Q13" s="68"/>
      <c r="R13" s="68"/>
      <c r="S13" s="68"/>
      <c r="T13" s="68"/>
      <c r="U13" s="68"/>
      <c r="V13" s="68"/>
      <c r="W13" s="68"/>
      <c r="X13" s="68"/>
      <c r="Y13" s="68"/>
      <c r="Z13" s="68"/>
      <c r="AA13" s="68"/>
      <c r="AB13" s="68"/>
      <c r="AC13" s="68"/>
      <c r="AD13" s="68"/>
      <c r="AE13" s="68"/>
      <c r="AF13" s="68"/>
      <c r="AG13" s="68"/>
      <c r="AI13" s="68"/>
      <c r="AJ13" s="68"/>
      <c r="AK13" s="68"/>
      <c r="AL13" s="68"/>
      <c r="AM13" s="68"/>
      <c r="AN13" s="68"/>
      <c r="AO13" s="68"/>
      <c r="AP13" s="68"/>
      <c r="AQ13" s="68"/>
      <c r="AR13" s="68"/>
      <c r="AS13" s="68"/>
      <c r="AT13" s="68"/>
      <c r="AU13" s="68"/>
    </row>
    <row r="14" spans="2:47" x14ac:dyDescent="0.25">
      <c r="B14" s="97" t="s">
        <v>168</v>
      </c>
      <c r="C14" s="97"/>
      <c r="D14" s="97"/>
      <c r="E14" s="97"/>
      <c r="F14" s="97"/>
      <c r="G14" s="97"/>
      <c r="H14" s="97"/>
      <c r="I14" s="97"/>
      <c r="J14" s="97"/>
      <c r="L14" s="68"/>
      <c r="M14" s="68"/>
      <c r="N14" s="68"/>
      <c r="O14" s="68"/>
      <c r="P14" s="68"/>
      <c r="Q14" s="68"/>
      <c r="R14" s="68"/>
      <c r="S14" s="68"/>
      <c r="T14" s="68"/>
      <c r="U14" s="68"/>
      <c r="V14" s="68"/>
      <c r="W14" s="68"/>
      <c r="X14" s="68"/>
      <c r="Y14" s="68"/>
      <c r="Z14" s="68"/>
      <c r="AA14" s="68"/>
      <c r="AB14" s="68"/>
      <c r="AC14" s="68"/>
      <c r="AD14" s="68"/>
      <c r="AE14" s="68"/>
      <c r="AF14" s="68"/>
      <c r="AG14" s="68"/>
      <c r="AI14" s="68"/>
      <c r="AJ14" s="68"/>
      <c r="AK14" s="68"/>
      <c r="AL14" s="68"/>
      <c r="AM14" s="68"/>
      <c r="AN14" s="68"/>
      <c r="AO14" s="68"/>
      <c r="AP14" s="68"/>
      <c r="AQ14" s="68"/>
      <c r="AR14" s="68"/>
      <c r="AS14" s="68"/>
      <c r="AT14" s="68"/>
      <c r="AU14" s="68"/>
    </row>
    <row r="15" spans="2:47" ht="5.0999999999999996" customHeight="1" x14ac:dyDescent="0.25">
      <c r="L15" s="68"/>
      <c r="M15" s="68"/>
      <c r="N15" s="68"/>
      <c r="O15" s="68"/>
      <c r="P15" s="68"/>
      <c r="Q15" s="68"/>
      <c r="R15" s="68"/>
      <c r="S15" s="68"/>
      <c r="T15" s="68"/>
      <c r="U15" s="68"/>
      <c r="V15" s="68"/>
      <c r="W15" s="68"/>
      <c r="X15" s="68"/>
      <c r="Y15" s="68"/>
      <c r="Z15" s="68"/>
      <c r="AA15" s="68"/>
      <c r="AB15" s="68"/>
      <c r="AC15" s="68"/>
      <c r="AD15" s="68"/>
      <c r="AE15" s="68"/>
      <c r="AF15" s="68"/>
      <c r="AG15" s="68"/>
      <c r="AI15" s="68"/>
      <c r="AJ15" s="68"/>
      <c r="AK15" s="68"/>
      <c r="AL15" s="68"/>
      <c r="AM15" s="68"/>
      <c r="AN15" s="68"/>
      <c r="AO15" s="68"/>
      <c r="AP15" s="68"/>
      <c r="AQ15" s="68"/>
      <c r="AR15" s="68"/>
      <c r="AS15" s="68"/>
      <c r="AT15" s="68"/>
      <c r="AU15" s="68"/>
    </row>
    <row r="16" spans="2:47" x14ac:dyDescent="0.25">
      <c r="B16" s="236" t="s">
        <v>169</v>
      </c>
      <c r="C16" s="236"/>
      <c r="D16" s="236"/>
      <c r="E16" s="236"/>
      <c r="F16" s="236"/>
      <c r="G16" s="236"/>
      <c r="H16" s="236"/>
      <c r="I16" s="236"/>
      <c r="J16" s="236"/>
      <c r="K16" s="236"/>
      <c r="L16" s="230"/>
      <c r="M16" s="230"/>
      <c r="N16" s="230"/>
      <c r="O16" s="230"/>
      <c r="P16" s="230"/>
      <c r="Q16" s="230"/>
      <c r="R16" s="230"/>
      <c r="S16" s="230"/>
      <c r="T16" s="230"/>
      <c r="U16" s="230"/>
      <c r="V16" s="230"/>
      <c r="W16" s="230"/>
      <c r="X16" s="230"/>
      <c r="Y16" s="230"/>
      <c r="Z16" s="230"/>
      <c r="AA16" s="230"/>
      <c r="AB16" s="230"/>
      <c r="AC16" s="230"/>
      <c r="AD16" s="230"/>
      <c r="AE16" s="230"/>
      <c r="AF16" s="230"/>
      <c r="AG16" s="230"/>
      <c r="AI16" s="234" t="s">
        <v>255</v>
      </c>
      <c r="AJ16" s="234"/>
      <c r="AK16" s="234"/>
      <c r="AL16" s="234"/>
      <c r="AM16" s="234"/>
      <c r="AN16" s="234"/>
      <c r="AO16" s="234"/>
      <c r="AP16" s="234"/>
      <c r="AQ16" s="234"/>
      <c r="AR16" s="231"/>
      <c r="AS16" s="231"/>
      <c r="AT16" s="231"/>
      <c r="AU16" s="231"/>
    </row>
    <row r="17" spans="2:59" ht="5.0999999999999996" customHeight="1" x14ac:dyDescent="0.25">
      <c r="L17" s="68"/>
      <c r="M17" s="68"/>
      <c r="N17" s="68"/>
      <c r="O17" s="68"/>
      <c r="P17" s="68"/>
      <c r="Q17" s="68"/>
      <c r="R17" s="68"/>
      <c r="S17" s="68"/>
      <c r="T17" s="68"/>
      <c r="U17" s="68"/>
      <c r="V17" s="68"/>
      <c r="W17" s="68"/>
      <c r="X17" s="68"/>
      <c r="Y17" s="68"/>
      <c r="Z17" s="68"/>
      <c r="AA17" s="68"/>
      <c r="AB17" s="68"/>
      <c r="AC17" s="68"/>
      <c r="AD17" s="68"/>
      <c r="AE17" s="68"/>
      <c r="AF17" s="68"/>
      <c r="AG17" s="68"/>
      <c r="AI17" s="68"/>
      <c r="AJ17" s="68"/>
      <c r="AK17" s="68"/>
      <c r="AL17" s="68"/>
      <c r="AM17" s="68"/>
      <c r="AN17" s="68"/>
      <c r="AO17" s="68"/>
      <c r="AP17" s="68"/>
      <c r="AQ17" s="68"/>
      <c r="AR17" s="68"/>
      <c r="AS17" s="68"/>
      <c r="AT17" s="68"/>
      <c r="AU17" s="68"/>
    </row>
    <row r="18" spans="2:59" x14ac:dyDescent="0.25">
      <c r="B18" s="236" t="s">
        <v>170</v>
      </c>
      <c r="C18" s="236"/>
      <c r="D18" s="236"/>
      <c r="E18" s="236"/>
      <c r="F18" s="236"/>
      <c r="G18" s="236"/>
      <c r="H18" s="236"/>
      <c r="I18" s="236"/>
      <c r="J18" s="236"/>
      <c r="K18" s="236"/>
      <c r="L18" s="233"/>
      <c r="M18" s="233"/>
      <c r="N18" s="233"/>
      <c r="O18" s="68"/>
      <c r="P18" s="234" t="s">
        <v>171</v>
      </c>
      <c r="Q18" s="234"/>
      <c r="R18" s="234"/>
      <c r="S18" s="234"/>
      <c r="T18" s="234"/>
      <c r="U18" s="234"/>
      <c r="V18" s="234"/>
      <c r="W18" s="230"/>
      <c r="X18" s="230"/>
      <c r="Y18" s="230"/>
      <c r="Z18" s="230"/>
      <c r="AA18" s="230"/>
      <c r="AB18" s="230"/>
      <c r="AC18" s="230"/>
      <c r="AD18" s="230"/>
      <c r="AE18" s="230"/>
      <c r="AF18" s="230"/>
      <c r="AG18" s="230"/>
      <c r="AI18" s="234" t="s">
        <v>256</v>
      </c>
      <c r="AJ18" s="234"/>
      <c r="AK18" s="234"/>
      <c r="AL18" s="234"/>
      <c r="AM18" s="234"/>
      <c r="AN18" s="234"/>
      <c r="AO18" s="234"/>
      <c r="AP18" s="234"/>
      <c r="AQ18" s="234"/>
      <c r="AR18" s="231"/>
      <c r="AS18" s="231"/>
      <c r="AT18" s="231"/>
      <c r="AU18" s="231"/>
    </row>
    <row r="19" spans="2:59" ht="5.0999999999999996" customHeight="1" x14ac:dyDescent="0.25"/>
    <row r="20" spans="2:59" x14ac:dyDescent="0.25">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row>
    <row r="21" spans="2:59" ht="5.0999999999999996" customHeight="1" x14ac:dyDescent="0.25"/>
    <row r="22" spans="2:59" x14ac:dyDescent="0.25">
      <c r="B22" s="75" t="s">
        <v>172</v>
      </c>
      <c r="S22" s="235" t="s">
        <v>173</v>
      </c>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row>
    <row r="23" spans="2:59" ht="5.0999999999999996" customHeight="1" x14ac:dyDescent="0.25"/>
    <row r="24" spans="2:59" s="91" customFormat="1" ht="30" customHeight="1" x14ac:dyDescent="0.25">
      <c r="B24" s="209" t="s">
        <v>174</v>
      </c>
      <c r="C24" s="209"/>
      <c r="D24" s="209" t="s">
        <v>175</v>
      </c>
      <c r="E24" s="209"/>
      <c r="F24" s="209"/>
      <c r="G24" s="209"/>
      <c r="H24" s="209"/>
      <c r="I24" s="209"/>
      <c r="J24" s="209"/>
      <c r="K24" s="209"/>
      <c r="L24" s="209"/>
      <c r="M24" s="209"/>
      <c r="N24" s="209"/>
      <c r="O24" s="209"/>
      <c r="P24" s="209"/>
      <c r="Q24" s="209"/>
      <c r="R24" s="209"/>
      <c r="S24" s="95" t="s">
        <v>137</v>
      </c>
      <c r="T24" s="95" t="s">
        <v>136</v>
      </c>
      <c r="U24" s="218" t="s">
        <v>234</v>
      </c>
      <c r="V24" s="219"/>
      <c r="W24" s="220"/>
      <c r="X24" s="215" t="s">
        <v>233</v>
      </c>
      <c r="Y24" s="216"/>
      <c r="Z24" s="216"/>
      <c r="AA24" s="216"/>
      <c r="AB24" s="216"/>
      <c r="AC24" s="216"/>
      <c r="AD24" s="216"/>
      <c r="AE24" s="216"/>
      <c r="AF24" s="216"/>
      <c r="AG24" s="216"/>
      <c r="AH24" s="216"/>
      <c r="AI24" s="216"/>
      <c r="AJ24" s="216"/>
      <c r="AK24" s="216"/>
      <c r="AL24" s="216"/>
      <c r="AM24" s="216"/>
      <c r="AN24" s="216"/>
      <c r="AO24" s="217"/>
      <c r="AP24" s="210" t="s">
        <v>135</v>
      </c>
      <c r="AQ24" s="210"/>
      <c r="AR24" s="210"/>
      <c r="AS24" s="221" t="s">
        <v>176</v>
      </c>
      <c r="AT24" s="210"/>
      <c r="AU24" s="210"/>
      <c r="AW24" s="93" t="s">
        <v>137</v>
      </c>
      <c r="AX24" s="93" t="s">
        <v>136</v>
      </c>
      <c r="AY24" s="94">
        <f>COUNTIF(AY25:AY44,"x")</f>
        <v>0</v>
      </c>
      <c r="BB24" s="93" t="s">
        <v>137</v>
      </c>
      <c r="BC24" s="93" t="s">
        <v>136</v>
      </c>
      <c r="BG24" s="92"/>
    </row>
    <row r="25" spans="2:59" x14ac:dyDescent="0.25">
      <c r="B25" s="178">
        <v>1</v>
      </c>
      <c r="C25" s="178"/>
      <c r="D25" s="179"/>
      <c r="E25" s="179"/>
      <c r="F25" s="179"/>
      <c r="G25" s="179"/>
      <c r="H25" s="179"/>
      <c r="I25" s="179"/>
      <c r="J25" s="179"/>
      <c r="K25" s="179"/>
      <c r="L25" s="179"/>
      <c r="M25" s="179"/>
      <c r="N25" s="179"/>
      <c r="O25" s="179"/>
      <c r="P25" s="179"/>
      <c r="Q25" s="179"/>
      <c r="R25" s="179"/>
      <c r="S25" s="59"/>
      <c r="T25" s="59"/>
      <c r="U25" s="180"/>
      <c r="V25" s="181"/>
      <c r="W25" s="182"/>
      <c r="X25" s="183"/>
      <c r="Y25" s="184"/>
      <c r="Z25" s="184"/>
      <c r="AA25" s="184"/>
      <c r="AB25" s="184"/>
      <c r="AC25" s="184"/>
      <c r="AD25" s="184"/>
      <c r="AE25" s="184"/>
      <c r="AF25" s="184"/>
      <c r="AG25" s="184"/>
      <c r="AH25" s="184"/>
      <c r="AI25" s="184"/>
      <c r="AJ25" s="184"/>
      <c r="AK25" s="184"/>
      <c r="AL25" s="184"/>
      <c r="AM25" s="184"/>
      <c r="AN25" s="184"/>
      <c r="AO25" s="185"/>
      <c r="AP25" s="186"/>
      <c r="AQ25" s="186"/>
      <c r="AR25" s="186"/>
      <c r="AS25" s="186"/>
      <c r="AT25" s="186"/>
      <c r="AU25" s="186"/>
      <c r="AW25" s="82" t="str">
        <f t="shared" ref="AW25:AW34" si="0">IF(AND(S25="x",$AS25&lt;&gt;""),"x","")</f>
        <v/>
      </c>
      <c r="AX25" s="82" t="str">
        <f t="shared" ref="AX25:AX34" si="1">IF(AND(T25="x",$AS25&lt;&gt;""),"x","")</f>
        <v/>
      </c>
      <c r="AY25" s="81" t="str">
        <f>IF(OR(S25="x",T25="x"),IF(AS25&lt;&gt;"","x",""),"")</f>
        <v/>
      </c>
      <c r="AZ25" s="228" t="s">
        <v>186</v>
      </c>
      <c r="BA25" s="229"/>
      <c r="BB25" s="84">
        <f>COUNTIFS($AW$25:$AW$44,"x",$AP$25:$AP$44,"&lt;16",$AS$25:$AS$44,"EA")</f>
        <v>0</v>
      </c>
      <c r="BC25" s="84">
        <f>COUNTIFS($AX$25:$AX$44,"x",$AP$25:$AP$44,"&lt;16",$AS$25:$AS$44,"EA")</f>
        <v>0</v>
      </c>
      <c r="BE25" s="225" t="s">
        <v>139</v>
      </c>
      <c r="BF25" s="226"/>
    </row>
    <row r="26" spans="2:59" x14ac:dyDescent="0.25">
      <c r="B26" s="178">
        <v>2</v>
      </c>
      <c r="C26" s="178"/>
      <c r="D26" s="179"/>
      <c r="E26" s="179"/>
      <c r="F26" s="179"/>
      <c r="G26" s="179"/>
      <c r="H26" s="179"/>
      <c r="I26" s="179"/>
      <c r="J26" s="179"/>
      <c r="K26" s="179"/>
      <c r="L26" s="179"/>
      <c r="M26" s="179"/>
      <c r="N26" s="179"/>
      <c r="O26" s="179"/>
      <c r="P26" s="179"/>
      <c r="Q26" s="179"/>
      <c r="R26" s="179"/>
      <c r="S26" s="59"/>
      <c r="T26" s="59"/>
      <c r="U26" s="180"/>
      <c r="V26" s="181"/>
      <c r="W26" s="182"/>
      <c r="X26" s="183"/>
      <c r="Y26" s="184"/>
      <c r="Z26" s="184"/>
      <c r="AA26" s="184"/>
      <c r="AB26" s="184"/>
      <c r="AC26" s="184"/>
      <c r="AD26" s="184"/>
      <c r="AE26" s="184"/>
      <c r="AF26" s="184"/>
      <c r="AG26" s="184"/>
      <c r="AH26" s="184"/>
      <c r="AI26" s="184"/>
      <c r="AJ26" s="184"/>
      <c r="AK26" s="184"/>
      <c r="AL26" s="184"/>
      <c r="AM26" s="184"/>
      <c r="AN26" s="184"/>
      <c r="AO26" s="185"/>
      <c r="AP26" s="186"/>
      <c r="AQ26" s="186"/>
      <c r="AR26" s="186"/>
      <c r="AS26" s="186"/>
      <c r="AT26" s="186"/>
      <c r="AU26" s="186"/>
      <c r="AW26" s="82" t="str">
        <f t="shared" si="0"/>
        <v/>
      </c>
      <c r="AX26" s="82" t="str">
        <f t="shared" si="1"/>
        <v/>
      </c>
      <c r="AY26" s="81" t="str">
        <f>IF(OR(S26="x",T26="x"),IF(AS26&lt;&gt;"","x",""),"")</f>
        <v/>
      </c>
      <c r="AZ26" s="228" t="s">
        <v>187</v>
      </c>
      <c r="BA26" s="229"/>
      <c r="BB26" s="84">
        <f>COUNTIFS($AW$25:$AW$44,"x",$AP$25:$AP$44,"&lt;18",$AS$25:$AS$44,"EA")-BB25</f>
        <v>0</v>
      </c>
      <c r="BC26" s="84">
        <f>COUNTIFS($AX$25:$AX$44,"x",$AP$25:$AP$44,"&lt;18",$AS$25:$AS$44,"EA")-BC25</f>
        <v>0</v>
      </c>
      <c r="BE26" s="90"/>
      <c r="BF26" s="89" t="s">
        <v>136</v>
      </c>
      <c r="BG26" s="88" t="s">
        <v>137</v>
      </c>
    </row>
    <row r="27" spans="2:59" x14ac:dyDescent="0.25">
      <c r="B27" s="178">
        <v>3</v>
      </c>
      <c r="C27" s="178"/>
      <c r="D27" s="179"/>
      <c r="E27" s="179"/>
      <c r="F27" s="179"/>
      <c r="G27" s="179"/>
      <c r="H27" s="179"/>
      <c r="I27" s="179"/>
      <c r="J27" s="179"/>
      <c r="K27" s="179"/>
      <c r="L27" s="179"/>
      <c r="M27" s="179"/>
      <c r="N27" s="179"/>
      <c r="O27" s="179"/>
      <c r="P27" s="179"/>
      <c r="Q27" s="179"/>
      <c r="R27" s="179"/>
      <c r="S27" s="59"/>
      <c r="T27" s="59"/>
      <c r="U27" s="180"/>
      <c r="V27" s="181"/>
      <c r="W27" s="182"/>
      <c r="X27" s="183"/>
      <c r="Y27" s="184"/>
      <c r="Z27" s="184"/>
      <c r="AA27" s="184"/>
      <c r="AB27" s="184"/>
      <c r="AC27" s="184"/>
      <c r="AD27" s="184"/>
      <c r="AE27" s="184"/>
      <c r="AF27" s="184"/>
      <c r="AG27" s="184"/>
      <c r="AH27" s="184"/>
      <c r="AI27" s="184"/>
      <c r="AJ27" s="184"/>
      <c r="AK27" s="184"/>
      <c r="AL27" s="184"/>
      <c r="AM27" s="184"/>
      <c r="AN27" s="184"/>
      <c r="AO27" s="185"/>
      <c r="AP27" s="186"/>
      <c r="AQ27" s="186"/>
      <c r="AR27" s="186"/>
      <c r="AS27" s="186"/>
      <c r="AT27" s="186"/>
      <c r="AU27" s="186"/>
      <c r="AW27" s="82" t="str">
        <f t="shared" si="0"/>
        <v/>
      </c>
      <c r="AX27" s="82" t="str">
        <f t="shared" si="1"/>
        <v/>
      </c>
      <c r="AY27" s="81" t="str">
        <f>IF(OR(S27="x",T27="x"),IF(AS27&lt;&gt;"","x",""),"")</f>
        <v/>
      </c>
      <c r="AZ27" s="228" t="s">
        <v>179</v>
      </c>
      <c r="BA27" s="229"/>
      <c r="BB27" s="84">
        <f>COUNTIFS($AW$25:$AW$44,"x",$AP$25:$AP$44,"&lt;27",$AS$25:$AS$44,"EA")-BB26-BB25</f>
        <v>0</v>
      </c>
      <c r="BC27" s="84">
        <f>COUNTIFS($AX$25:$AX$44,"x",$AP$25:$AP$44,"&lt;27",$AS$25:$AS$44,"EA")-BC26-BC25</f>
        <v>0</v>
      </c>
      <c r="BE27" s="86" t="s">
        <v>190</v>
      </c>
      <c r="BF27" s="87">
        <f>COUNTIFS($T$25:$T$44,"x",$AP$25:$AP$44,"&lt;45",$AS$25:$AS$44,"HA")</f>
        <v>0</v>
      </c>
      <c r="BG27" s="87">
        <f>COUNTIFS($S$25:$S$44,"x",$AP$25:$AP$44,"&lt;45",$AS$25:$AS$44,"HA")</f>
        <v>0</v>
      </c>
    </row>
    <row r="28" spans="2:59" x14ac:dyDescent="0.25">
      <c r="B28" s="178">
        <v>4</v>
      </c>
      <c r="C28" s="178"/>
      <c r="D28" s="179"/>
      <c r="E28" s="179"/>
      <c r="F28" s="179"/>
      <c r="G28" s="179"/>
      <c r="H28" s="179"/>
      <c r="I28" s="179"/>
      <c r="J28" s="179"/>
      <c r="K28" s="179"/>
      <c r="L28" s="179"/>
      <c r="M28" s="179"/>
      <c r="N28" s="179"/>
      <c r="O28" s="179"/>
      <c r="P28" s="179"/>
      <c r="Q28" s="179"/>
      <c r="R28" s="179"/>
      <c r="S28" s="59"/>
      <c r="T28" s="59"/>
      <c r="U28" s="180"/>
      <c r="V28" s="181"/>
      <c r="W28" s="182"/>
      <c r="X28" s="183"/>
      <c r="Y28" s="184"/>
      <c r="Z28" s="184"/>
      <c r="AA28" s="184"/>
      <c r="AB28" s="184"/>
      <c r="AC28" s="184"/>
      <c r="AD28" s="184"/>
      <c r="AE28" s="184"/>
      <c r="AF28" s="184"/>
      <c r="AG28" s="184"/>
      <c r="AH28" s="184"/>
      <c r="AI28" s="184"/>
      <c r="AJ28" s="184"/>
      <c r="AK28" s="184"/>
      <c r="AL28" s="184"/>
      <c r="AM28" s="184"/>
      <c r="AN28" s="184"/>
      <c r="AO28" s="185"/>
      <c r="AP28" s="186"/>
      <c r="AQ28" s="186"/>
      <c r="AR28" s="186"/>
      <c r="AS28" s="186"/>
      <c r="AT28" s="186"/>
      <c r="AU28" s="186"/>
      <c r="AW28" s="82" t="str">
        <f t="shared" si="0"/>
        <v/>
      </c>
      <c r="AX28" s="82" t="str">
        <f t="shared" si="1"/>
        <v/>
      </c>
      <c r="AY28" s="81" t="str">
        <f t="shared" ref="AY28:AY34" si="2">IF(OR(S28="x",T28="x"),IF(AS28&lt;&gt;"","x",""),"")</f>
        <v/>
      </c>
      <c r="AZ28" s="228" t="s">
        <v>188</v>
      </c>
      <c r="BA28" s="229"/>
      <c r="BB28" s="84">
        <f>COUNTIFS($AW$25:$AW$44,"x",$AP$25:$AP$44,"&lt;45",$AS$25:$AS$44,"EA")-BB27-BB26-BB25</f>
        <v>0</v>
      </c>
      <c r="BC28" s="84">
        <f>COUNTIFS($AX$25:$AX$44,"x",$AP$25:$AP$44,"&lt;45",$AS$25:$AS$44,"EA")-BC27-BC26-BC25</f>
        <v>0</v>
      </c>
      <c r="BE28" s="86" t="s">
        <v>191</v>
      </c>
      <c r="BF28" s="85">
        <f>COUNTIFS($T$25:$T$44,"x",$AP$25:$AP$44,"&gt;=45",$AS$25:$AS$44,"HA")</f>
        <v>0</v>
      </c>
      <c r="BG28" s="85">
        <f>COUNTIFS($S$25:$S$44,"x",$AP$25:$AP$44,"&gt;=45",$AS$25:$AS$44,"HA")</f>
        <v>0</v>
      </c>
    </row>
    <row r="29" spans="2:59" x14ac:dyDescent="0.25">
      <c r="B29" s="178">
        <v>5</v>
      </c>
      <c r="C29" s="178"/>
      <c r="D29" s="179"/>
      <c r="E29" s="179"/>
      <c r="F29" s="179"/>
      <c r="G29" s="179"/>
      <c r="H29" s="179"/>
      <c r="I29" s="179"/>
      <c r="J29" s="179"/>
      <c r="K29" s="179"/>
      <c r="L29" s="179"/>
      <c r="M29" s="179"/>
      <c r="N29" s="179"/>
      <c r="O29" s="179"/>
      <c r="P29" s="179"/>
      <c r="Q29" s="179"/>
      <c r="R29" s="179"/>
      <c r="S29" s="59"/>
      <c r="T29" s="59"/>
      <c r="U29" s="180"/>
      <c r="V29" s="181"/>
      <c r="W29" s="182"/>
      <c r="X29" s="183"/>
      <c r="Y29" s="184"/>
      <c r="Z29" s="184"/>
      <c r="AA29" s="184"/>
      <c r="AB29" s="184"/>
      <c r="AC29" s="184"/>
      <c r="AD29" s="184"/>
      <c r="AE29" s="184"/>
      <c r="AF29" s="184"/>
      <c r="AG29" s="184"/>
      <c r="AH29" s="184"/>
      <c r="AI29" s="184"/>
      <c r="AJ29" s="184"/>
      <c r="AK29" s="184"/>
      <c r="AL29" s="184"/>
      <c r="AM29" s="184"/>
      <c r="AN29" s="184"/>
      <c r="AO29" s="185"/>
      <c r="AP29" s="186"/>
      <c r="AQ29" s="186"/>
      <c r="AR29" s="186"/>
      <c r="AS29" s="186"/>
      <c r="AT29" s="186"/>
      <c r="AU29" s="186"/>
      <c r="AW29" s="82" t="str">
        <f t="shared" si="0"/>
        <v/>
      </c>
      <c r="AX29" s="82" t="str">
        <f t="shared" si="1"/>
        <v/>
      </c>
      <c r="AY29" s="81" t="str">
        <f t="shared" si="2"/>
        <v/>
      </c>
      <c r="AZ29" s="228" t="s">
        <v>189</v>
      </c>
      <c r="BA29" s="229"/>
      <c r="BB29" s="84">
        <f>COUNTIFS($AW$25:$AW$44,"x",$AP$25:$AP$44,"&gt;45",$AS$25:$AS$44,"EA")</f>
        <v>0</v>
      </c>
      <c r="BC29" s="84">
        <f>COUNTIFS($AX$25:$AX$44,"x",$AP$25:$AP$44,"&gt;45",$AS$25:$AS$44,"EA")</f>
        <v>0</v>
      </c>
      <c r="BE29" s="83" t="s">
        <v>140</v>
      </c>
      <c r="BF29" s="67">
        <f>COUNTIFS($T$25:$T$44,"x",$AS$25:$AS$44,"HO")</f>
        <v>0</v>
      </c>
      <c r="BG29" s="67">
        <f>COUNTIFS($S$25:$S$44,"x",$AS$25:$AS$44,"HO")</f>
        <v>0</v>
      </c>
    </row>
    <row r="30" spans="2:59" x14ac:dyDescent="0.25">
      <c r="B30" s="178">
        <v>6</v>
      </c>
      <c r="C30" s="178"/>
      <c r="D30" s="179"/>
      <c r="E30" s="179"/>
      <c r="F30" s="179"/>
      <c r="G30" s="179"/>
      <c r="H30" s="179"/>
      <c r="I30" s="179"/>
      <c r="J30" s="179"/>
      <c r="K30" s="179"/>
      <c r="L30" s="179"/>
      <c r="M30" s="179"/>
      <c r="N30" s="179"/>
      <c r="O30" s="179"/>
      <c r="P30" s="179"/>
      <c r="Q30" s="179"/>
      <c r="R30" s="179"/>
      <c r="S30" s="59"/>
      <c r="T30" s="59"/>
      <c r="U30" s="180"/>
      <c r="V30" s="181"/>
      <c r="W30" s="182"/>
      <c r="X30" s="183"/>
      <c r="Y30" s="184"/>
      <c r="Z30" s="184"/>
      <c r="AA30" s="184"/>
      <c r="AB30" s="184"/>
      <c r="AC30" s="184"/>
      <c r="AD30" s="184"/>
      <c r="AE30" s="184"/>
      <c r="AF30" s="184"/>
      <c r="AG30" s="184"/>
      <c r="AH30" s="184"/>
      <c r="AI30" s="184"/>
      <c r="AJ30" s="184"/>
      <c r="AK30" s="184"/>
      <c r="AL30" s="184"/>
      <c r="AM30" s="184"/>
      <c r="AN30" s="184"/>
      <c r="AO30" s="185"/>
      <c r="AP30" s="186"/>
      <c r="AQ30" s="186"/>
      <c r="AR30" s="186"/>
      <c r="AS30" s="186"/>
      <c r="AT30" s="186"/>
      <c r="AU30" s="186"/>
      <c r="AW30" s="82" t="str">
        <f t="shared" si="0"/>
        <v/>
      </c>
      <c r="AX30" s="82" t="str">
        <f t="shared" si="1"/>
        <v/>
      </c>
      <c r="AY30" s="81" t="str">
        <f t="shared" si="2"/>
        <v/>
      </c>
      <c r="BE30" s="83" t="s">
        <v>141</v>
      </c>
      <c r="BF30" s="64">
        <f>COUNTIFS($T$25:$T$44,"x",$AS$25:$AS$44,"PR")</f>
        <v>0</v>
      </c>
      <c r="BG30" s="64">
        <f>COUNTIFS($S$25:$S$44,"x",$AS$25:$AS$44,"PR")</f>
        <v>0</v>
      </c>
    </row>
    <row r="31" spans="2:59" x14ac:dyDescent="0.25">
      <c r="B31" s="178">
        <v>7</v>
      </c>
      <c r="C31" s="178"/>
      <c r="D31" s="179"/>
      <c r="E31" s="179"/>
      <c r="F31" s="179"/>
      <c r="G31" s="179"/>
      <c r="H31" s="179"/>
      <c r="I31" s="179"/>
      <c r="J31" s="179"/>
      <c r="K31" s="179"/>
      <c r="L31" s="179"/>
      <c r="M31" s="179"/>
      <c r="N31" s="179"/>
      <c r="O31" s="179"/>
      <c r="P31" s="179"/>
      <c r="Q31" s="179"/>
      <c r="R31" s="179"/>
      <c r="S31" s="59"/>
      <c r="T31" s="59"/>
      <c r="U31" s="180"/>
      <c r="V31" s="181"/>
      <c r="W31" s="182"/>
      <c r="X31" s="183" t="str">
        <f>IF(LEN(U31)=5,IFERROR(VLOOKUP(U31,PLZ!A:B,2,FALSE),"Referent ist nicht in Bayern wohnhaftig!"),IF(AND(LEN(U31)&gt;0,LEN(U31)&lt;&gt;5),"Bitte Postleitzahl prüfen!",""))</f>
        <v/>
      </c>
      <c r="Y31" s="184"/>
      <c r="Z31" s="184"/>
      <c r="AA31" s="184"/>
      <c r="AB31" s="184"/>
      <c r="AC31" s="184"/>
      <c r="AD31" s="184"/>
      <c r="AE31" s="184"/>
      <c r="AF31" s="184"/>
      <c r="AG31" s="184"/>
      <c r="AH31" s="184"/>
      <c r="AI31" s="184"/>
      <c r="AJ31" s="184"/>
      <c r="AK31" s="184"/>
      <c r="AL31" s="184"/>
      <c r="AM31" s="184"/>
      <c r="AN31" s="184"/>
      <c r="AO31" s="185"/>
      <c r="AP31" s="186"/>
      <c r="AQ31" s="186"/>
      <c r="AR31" s="186"/>
      <c r="AS31" s="186"/>
      <c r="AT31" s="186"/>
      <c r="AU31" s="186"/>
      <c r="AW31" s="82" t="str">
        <f t="shared" si="0"/>
        <v/>
      </c>
      <c r="AX31" s="82" t="str">
        <f t="shared" si="1"/>
        <v/>
      </c>
      <c r="AY31" s="81" t="str">
        <f t="shared" si="2"/>
        <v/>
      </c>
      <c r="BE31" s="83" t="s">
        <v>142</v>
      </c>
      <c r="BF31" s="64">
        <f>COUNTIFS($T$25:$T$44,"x",$AS$25:$AS$44,"SO")</f>
        <v>0</v>
      </c>
      <c r="BG31" s="64">
        <f>COUNTIFS($S$25:$S$44,"x",$AS$25:$AS$44,"SO")</f>
        <v>0</v>
      </c>
    </row>
    <row r="32" spans="2:59" x14ac:dyDescent="0.25">
      <c r="B32" s="178">
        <v>8</v>
      </c>
      <c r="C32" s="178"/>
      <c r="D32" s="179"/>
      <c r="E32" s="179"/>
      <c r="F32" s="179"/>
      <c r="G32" s="179"/>
      <c r="H32" s="179"/>
      <c r="I32" s="179"/>
      <c r="J32" s="179"/>
      <c r="K32" s="179"/>
      <c r="L32" s="179"/>
      <c r="M32" s="179"/>
      <c r="N32" s="179"/>
      <c r="O32" s="179"/>
      <c r="P32" s="179"/>
      <c r="Q32" s="179"/>
      <c r="R32" s="179"/>
      <c r="S32" s="59"/>
      <c r="T32" s="59"/>
      <c r="U32" s="180"/>
      <c r="V32" s="181"/>
      <c r="W32" s="182"/>
      <c r="X32" s="183" t="str">
        <f>IF(LEN(U32)=5,IFERROR(VLOOKUP(U32,PLZ!A:B,2,FALSE),"Referent ist nicht in Bayern wohnhaftig!"),IF(AND(LEN(U32)&gt;0,LEN(U32)&lt;&gt;5),"Bitte Postleitzahl prüfen!",""))</f>
        <v/>
      </c>
      <c r="Y32" s="184"/>
      <c r="Z32" s="184"/>
      <c r="AA32" s="184"/>
      <c r="AB32" s="184"/>
      <c r="AC32" s="184"/>
      <c r="AD32" s="184"/>
      <c r="AE32" s="184"/>
      <c r="AF32" s="184"/>
      <c r="AG32" s="184"/>
      <c r="AH32" s="184"/>
      <c r="AI32" s="184"/>
      <c r="AJ32" s="184"/>
      <c r="AK32" s="184"/>
      <c r="AL32" s="184"/>
      <c r="AM32" s="184"/>
      <c r="AN32" s="184"/>
      <c r="AO32" s="185"/>
      <c r="AP32" s="186"/>
      <c r="AQ32" s="186"/>
      <c r="AR32" s="186"/>
      <c r="AS32" s="186"/>
      <c r="AT32" s="186"/>
      <c r="AU32" s="186"/>
      <c r="AW32" s="82" t="str">
        <f t="shared" si="0"/>
        <v/>
      </c>
      <c r="AX32" s="82" t="str">
        <f t="shared" si="1"/>
        <v/>
      </c>
      <c r="AY32" s="81" t="str">
        <f t="shared" si="2"/>
        <v/>
      </c>
    </row>
    <row r="33" spans="2:52" x14ac:dyDescent="0.25">
      <c r="B33" s="178">
        <v>9</v>
      </c>
      <c r="C33" s="178"/>
      <c r="D33" s="179"/>
      <c r="E33" s="179"/>
      <c r="F33" s="179"/>
      <c r="G33" s="179"/>
      <c r="H33" s="179"/>
      <c r="I33" s="179"/>
      <c r="J33" s="179"/>
      <c r="K33" s="179"/>
      <c r="L33" s="179"/>
      <c r="M33" s="179"/>
      <c r="N33" s="179"/>
      <c r="O33" s="179"/>
      <c r="P33" s="179"/>
      <c r="Q33" s="179"/>
      <c r="R33" s="179"/>
      <c r="S33" s="59"/>
      <c r="T33" s="59"/>
      <c r="U33" s="180"/>
      <c r="V33" s="181"/>
      <c r="W33" s="182"/>
      <c r="X33" s="183" t="str">
        <f>IF(LEN(U33)=5,IFERROR(VLOOKUP(U33,PLZ!A:B,2,FALSE),"Referent ist nicht in Bayern wohnhaftig!"),IF(AND(LEN(U33)&gt;0,LEN(U33)&lt;&gt;5),"Bitte Postleitzahl prüfen!",""))</f>
        <v/>
      </c>
      <c r="Y33" s="184"/>
      <c r="Z33" s="184"/>
      <c r="AA33" s="184"/>
      <c r="AB33" s="184"/>
      <c r="AC33" s="184"/>
      <c r="AD33" s="184"/>
      <c r="AE33" s="184"/>
      <c r="AF33" s="184"/>
      <c r="AG33" s="184"/>
      <c r="AH33" s="184"/>
      <c r="AI33" s="184"/>
      <c r="AJ33" s="184"/>
      <c r="AK33" s="184"/>
      <c r="AL33" s="184"/>
      <c r="AM33" s="184"/>
      <c r="AN33" s="184"/>
      <c r="AO33" s="185"/>
      <c r="AP33" s="186"/>
      <c r="AQ33" s="186"/>
      <c r="AR33" s="186"/>
      <c r="AS33" s="186"/>
      <c r="AT33" s="186"/>
      <c r="AU33" s="186"/>
      <c r="AW33" s="82" t="str">
        <f t="shared" si="0"/>
        <v/>
      </c>
      <c r="AX33" s="82" t="str">
        <f t="shared" si="1"/>
        <v/>
      </c>
      <c r="AY33" s="81" t="str">
        <f t="shared" si="2"/>
        <v/>
      </c>
    </row>
    <row r="34" spans="2:52" x14ac:dyDescent="0.25">
      <c r="B34" s="178">
        <v>10</v>
      </c>
      <c r="C34" s="178"/>
      <c r="D34" s="179"/>
      <c r="E34" s="179"/>
      <c r="F34" s="179"/>
      <c r="G34" s="179"/>
      <c r="H34" s="179"/>
      <c r="I34" s="179"/>
      <c r="J34" s="179"/>
      <c r="K34" s="179"/>
      <c r="L34" s="179"/>
      <c r="M34" s="179"/>
      <c r="N34" s="179"/>
      <c r="O34" s="179"/>
      <c r="P34" s="179"/>
      <c r="Q34" s="179"/>
      <c r="R34" s="179"/>
      <c r="S34" s="59"/>
      <c r="T34" s="59"/>
      <c r="U34" s="180"/>
      <c r="V34" s="181"/>
      <c r="W34" s="182"/>
      <c r="X34" s="183" t="str">
        <f>IF(LEN(U34)=5,IFERROR(VLOOKUP(U34,PLZ!A:B,2,FALSE),"Referent ist nicht in Bayern wohnhaftig!"),IF(AND(LEN(U34)&gt;0,LEN(U34)&lt;&gt;5),"Bitte Postleitzahl prüfen!",""))</f>
        <v/>
      </c>
      <c r="Y34" s="184"/>
      <c r="Z34" s="184"/>
      <c r="AA34" s="184"/>
      <c r="AB34" s="184"/>
      <c r="AC34" s="184"/>
      <c r="AD34" s="184"/>
      <c r="AE34" s="184"/>
      <c r="AF34" s="184"/>
      <c r="AG34" s="184"/>
      <c r="AH34" s="184"/>
      <c r="AI34" s="184"/>
      <c r="AJ34" s="184"/>
      <c r="AK34" s="184"/>
      <c r="AL34" s="184"/>
      <c r="AM34" s="184"/>
      <c r="AN34" s="184"/>
      <c r="AO34" s="185"/>
      <c r="AP34" s="186"/>
      <c r="AQ34" s="186"/>
      <c r="AR34" s="186"/>
      <c r="AS34" s="186"/>
      <c r="AT34" s="186"/>
      <c r="AU34" s="186"/>
      <c r="AW34" s="82" t="str">
        <f t="shared" si="0"/>
        <v/>
      </c>
      <c r="AX34" s="82" t="str">
        <f t="shared" si="1"/>
        <v/>
      </c>
      <c r="AY34" s="81" t="str">
        <f t="shared" si="2"/>
        <v/>
      </c>
    </row>
    <row r="35" spans="2:52" x14ac:dyDescent="0.25">
      <c r="B35" s="178">
        <v>11</v>
      </c>
      <c r="C35" s="178"/>
      <c r="D35" s="179"/>
      <c r="E35" s="179"/>
      <c r="F35" s="179"/>
      <c r="G35" s="179"/>
      <c r="H35" s="179"/>
      <c r="I35" s="179"/>
      <c r="J35" s="179"/>
      <c r="K35" s="179"/>
      <c r="L35" s="179"/>
      <c r="M35" s="179"/>
      <c r="N35" s="179"/>
      <c r="O35" s="179"/>
      <c r="P35" s="179"/>
      <c r="Q35" s="179"/>
      <c r="R35" s="179"/>
      <c r="S35" s="169"/>
      <c r="T35" s="169"/>
      <c r="U35" s="180"/>
      <c r="V35" s="181"/>
      <c r="W35" s="182"/>
      <c r="X35" s="183" t="str">
        <f>IF(LEN(U35)=5,IFERROR(VLOOKUP(U35,PLZ!A:B,2,FALSE),"Referent ist nicht in Bayern wohnhaftig!"),IF(AND(LEN(U35)&gt;0,LEN(U35)&lt;&gt;5),"Bitte Postleitzahl prüfen!",""))</f>
        <v/>
      </c>
      <c r="Y35" s="184"/>
      <c r="Z35" s="184"/>
      <c r="AA35" s="184"/>
      <c r="AB35" s="184"/>
      <c r="AC35" s="184"/>
      <c r="AD35" s="184"/>
      <c r="AE35" s="184"/>
      <c r="AF35" s="184"/>
      <c r="AG35" s="184"/>
      <c r="AH35" s="184"/>
      <c r="AI35" s="184"/>
      <c r="AJ35" s="184"/>
      <c r="AK35" s="184"/>
      <c r="AL35" s="184"/>
      <c r="AM35" s="184"/>
      <c r="AN35" s="184"/>
      <c r="AO35" s="185"/>
      <c r="AP35" s="186"/>
      <c r="AQ35" s="186"/>
      <c r="AR35" s="186"/>
      <c r="AS35" s="186"/>
      <c r="AT35" s="186"/>
      <c r="AU35" s="186"/>
      <c r="AW35" s="82" t="str">
        <f t="shared" ref="AW35:AW43" si="3">IF(AND(S35="x",$AS35&lt;&gt;""),"x","")</f>
        <v/>
      </c>
      <c r="AX35" s="82" t="str">
        <f t="shared" ref="AX35:AX43" si="4">IF(AND(T35="x",$AS35&lt;&gt;""),"x","")</f>
        <v/>
      </c>
      <c r="AY35" s="81" t="str">
        <f t="shared" ref="AY35:AY43" si="5">IF(OR(S35="x",T35="x"),IF(AS35&lt;&gt;"","x",""),"")</f>
        <v/>
      </c>
    </row>
    <row r="36" spans="2:52" x14ac:dyDescent="0.25">
      <c r="B36" s="178">
        <v>12</v>
      </c>
      <c r="C36" s="178"/>
      <c r="D36" s="179"/>
      <c r="E36" s="179"/>
      <c r="F36" s="179"/>
      <c r="G36" s="179"/>
      <c r="H36" s="179"/>
      <c r="I36" s="179"/>
      <c r="J36" s="179"/>
      <c r="K36" s="179"/>
      <c r="L36" s="179"/>
      <c r="M36" s="179"/>
      <c r="N36" s="179"/>
      <c r="O36" s="179"/>
      <c r="P36" s="179"/>
      <c r="Q36" s="179"/>
      <c r="R36" s="179"/>
      <c r="S36" s="169"/>
      <c r="T36" s="169"/>
      <c r="U36" s="180"/>
      <c r="V36" s="181"/>
      <c r="W36" s="182"/>
      <c r="X36" s="183" t="str">
        <f>IF(LEN(U36)=5,IFERROR(VLOOKUP(U36,PLZ!A:B,2,FALSE),"Referent ist nicht in Bayern wohnhaftig!"),IF(AND(LEN(U36)&gt;0,LEN(U36)&lt;&gt;5),"Bitte Postleitzahl prüfen!",""))</f>
        <v/>
      </c>
      <c r="Y36" s="184"/>
      <c r="Z36" s="184"/>
      <c r="AA36" s="184"/>
      <c r="AB36" s="184"/>
      <c r="AC36" s="184"/>
      <c r="AD36" s="184"/>
      <c r="AE36" s="184"/>
      <c r="AF36" s="184"/>
      <c r="AG36" s="184"/>
      <c r="AH36" s="184"/>
      <c r="AI36" s="184"/>
      <c r="AJ36" s="184"/>
      <c r="AK36" s="184"/>
      <c r="AL36" s="184"/>
      <c r="AM36" s="184"/>
      <c r="AN36" s="184"/>
      <c r="AO36" s="185"/>
      <c r="AP36" s="186"/>
      <c r="AQ36" s="186"/>
      <c r="AR36" s="186"/>
      <c r="AS36" s="186"/>
      <c r="AT36" s="186"/>
      <c r="AU36" s="186"/>
      <c r="AW36" s="82" t="str">
        <f t="shared" si="3"/>
        <v/>
      </c>
      <c r="AX36" s="82" t="str">
        <f t="shared" si="4"/>
        <v/>
      </c>
      <c r="AY36" s="81" t="str">
        <f t="shared" si="5"/>
        <v/>
      </c>
    </row>
    <row r="37" spans="2:52" x14ac:dyDescent="0.25">
      <c r="B37" s="178">
        <v>13</v>
      </c>
      <c r="C37" s="178"/>
      <c r="D37" s="179"/>
      <c r="E37" s="179"/>
      <c r="F37" s="179"/>
      <c r="G37" s="179"/>
      <c r="H37" s="179"/>
      <c r="I37" s="179"/>
      <c r="J37" s="179"/>
      <c r="K37" s="179"/>
      <c r="L37" s="179"/>
      <c r="M37" s="179"/>
      <c r="N37" s="179"/>
      <c r="O37" s="179"/>
      <c r="P37" s="179"/>
      <c r="Q37" s="179"/>
      <c r="R37" s="179"/>
      <c r="S37" s="169"/>
      <c r="T37" s="169"/>
      <c r="U37" s="180"/>
      <c r="V37" s="181"/>
      <c r="W37" s="182"/>
      <c r="X37" s="183" t="str">
        <f>IF(LEN(U37)=5,IFERROR(VLOOKUP(U37,PLZ!A:B,2,FALSE),"Referent ist nicht in Bayern wohnhaftig!"),IF(AND(LEN(U37)&gt;0,LEN(U37)&lt;&gt;5),"Bitte Postleitzahl prüfen!",""))</f>
        <v/>
      </c>
      <c r="Y37" s="184"/>
      <c r="Z37" s="184"/>
      <c r="AA37" s="184"/>
      <c r="AB37" s="184"/>
      <c r="AC37" s="184"/>
      <c r="AD37" s="184"/>
      <c r="AE37" s="184"/>
      <c r="AF37" s="184"/>
      <c r="AG37" s="184"/>
      <c r="AH37" s="184"/>
      <c r="AI37" s="184"/>
      <c r="AJ37" s="184"/>
      <c r="AK37" s="184"/>
      <c r="AL37" s="184"/>
      <c r="AM37" s="184"/>
      <c r="AN37" s="184"/>
      <c r="AO37" s="185"/>
      <c r="AP37" s="186"/>
      <c r="AQ37" s="186"/>
      <c r="AR37" s="186"/>
      <c r="AS37" s="186"/>
      <c r="AT37" s="186"/>
      <c r="AU37" s="186"/>
      <c r="AW37" s="82" t="str">
        <f t="shared" si="3"/>
        <v/>
      </c>
      <c r="AX37" s="82" t="str">
        <f t="shared" si="4"/>
        <v/>
      </c>
      <c r="AY37" s="81" t="str">
        <f t="shared" si="5"/>
        <v/>
      </c>
    </row>
    <row r="38" spans="2:52" x14ac:dyDescent="0.25">
      <c r="B38" s="178">
        <v>14</v>
      </c>
      <c r="C38" s="178"/>
      <c r="D38" s="179"/>
      <c r="E38" s="179"/>
      <c r="F38" s="179"/>
      <c r="G38" s="179"/>
      <c r="H38" s="179"/>
      <c r="I38" s="179"/>
      <c r="J38" s="179"/>
      <c r="K38" s="179"/>
      <c r="L38" s="179"/>
      <c r="M38" s="179"/>
      <c r="N38" s="179"/>
      <c r="O38" s="179"/>
      <c r="P38" s="179"/>
      <c r="Q38" s="179"/>
      <c r="R38" s="179"/>
      <c r="S38" s="169"/>
      <c r="T38" s="169"/>
      <c r="U38" s="180"/>
      <c r="V38" s="181"/>
      <c r="W38" s="182"/>
      <c r="X38" s="183" t="str">
        <f>IF(LEN(U38)=5,IFERROR(VLOOKUP(U38,PLZ!A:B,2,FALSE),"Referent ist nicht in Bayern wohnhaftig!"),IF(AND(LEN(U38)&gt;0,LEN(U38)&lt;&gt;5),"Bitte Postleitzahl prüfen!",""))</f>
        <v/>
      </c>
      <c r="Y38" s="184"/>
      <c r="Z38" s="184"/>
      <c r="AA38" s="184"/>
      <c r="AB38" s="184"/>
      <c r="AC38" s="184"/>
      <c r="AD38" s="184"/>
      <c r="AE38" s="184"/>
      <c r="AF38" s="184"/>
      <c r="AG38" s="184"/>
      <c r="AH38" s="184"/>
      <c r="AI38" s="184"/>
      <c r="AJ38" s="184"/>
      <c r="AK38" s="184"/>
      <c r="AL38" s="184"/>
      <c r="AM38" s="184"/>
      <c r="AN38" s="184"/>
      <c r="AO38" s="185"/>
      <c r="AP38" s="186"/>
      <c r="AQ38" s="186"/>
      <c r="AR38" s="186"/>
      <c r="AS38" s="186"/>
      <c r="AT38" s="186"/>
      <c r="AU38" s="186"/>
      <c r="AW38" s="82" t="str">
        <f t="shared" si="3"/>
        <v/>
      </c>
      <c r="AX38" s="82" t="str">
        <f t="shared" si="4"/>
        <v/>
      </c>
      <c r="AY38" s="81" t="str">
        <f t="shared" si="5"/>
        <v/>
      </c>
    </row>
    <row r="39" spans="2:52" x14ac:dyDescent="0.25">
      <c r="B39" s="178">
        <v>15</v>
      </c>
      <c r="C39" s="178"/>
      <c r="D39" s="179"/>
      <c r="E39" s="179"/>
      <c r="F39" s="179"/>
      <c r="G39" s="179"/>
      <c r="H39" s="179"/>
      <c r="I39" s="179"/>
      <c r="J39" s="179"/>
      <c r="K39" s="179"/>
      <c r="L39" s="179"/>
      <c r="M39" s="179"/>
      <c r="N39" s="179"/>
      <c r="O39" s="179"/>
      <c r="P39" s="179"/>
      <c r="Q39" s="179"/>
      <c r="R39" s="179"/>
      <c r="S39" s="169"/>
      <c r="T39" s="169"/>
      <c r="U39" s="180"/>
      <c r="V39" s="181"/>
      <c r="W39" s="182"/>
      <c r="X39" s="183" t="str">
        <f>IF(LEN(U39)=5,IFERROR(VLOOKUP(U39,PLZ!A:B,2,FALSE),"Referent ist nicht in Bayern wohnhaftig!"),IF(AND(LEN(U39)&gt;0,LEN(U39)&lt;&gt;5),"Bitte Postleitzahl prüfen!",""))</f>
        <v/>
      </c>
      <c r="Y39" s="184"/>
      <c r="Z39" s="184"/>
      <c r="AA39" s="184"/>
      <c r="AB39" s="184"/>
      <c r="AC39" s="184"/>
      <c r="AD39" s="184"/>
      <c r="AE39" s="184"/>
      <c r="AF39" s="184"/>
      <c r="AG39" s="184"/>
      <c r="AH39" s="184"/>
      <c r="AI39" s="184"/>
      <c r="AJ39" s="184"/>
      <c r="AK39" s="184"/>
      <c r="AL39" s="184"/>
      <c r="AM39" s="184"/>
      <c r="AN39" s="184"/>
      <c r="AO39" s="185"/>
      <c r="AP39" s="186"/>
      <c r="AQ39" s="186"/>
      <c r="AR39" s="186"/>
      <c r="AS39" s="186"/>
      <c r="AT39" s="186"/>
      <c r="AU39" s="186"/>
      <c r="AW39" s="82" t="str">
        <f t="shared" si="3"/>
        <v/>
      </c>
      <c r="AX39" s="82" t="str">
        <f t="shared" si="4"/>
        <v/>
      </c>
      <c r="AY39" s="81" t="str">
        <f t="shared" si="5"/>
        <v/>
      </c>
    </row>
    <row r="40" spans="2:52" x14ac:dyDescent="0.25">
      <c r="B40" s="178">
        <v>16</v>
      </c>
      <c r="C40" s="178"/>
      <c r="D40" s="179"/>
      <c r="E40" s="179"/>
      <c r="F40" s="179"/>
      <c r="G40" s="179"/>
      <c r="H40" s="179"/>
      <c r="I40" s="179"/>
      <c r="J40" s="179"/>
      <c r="K40" s="179"/>
      <c r="L40" s="179"/>
      <c r="M40" s="179"/>
      <c r="N40" s="179"/>
      <c r="O40" s="179"/>
      <c r="P40" s="179"/>
      <c r="Q40" s="179"/>
      <c r="R40" s="179"/>
      <c r="S40" s="169"/>
      <c r="T40" s="169"/>
      <c r="U40" s="180"/>
      <c r="V40" s="181"/>
      <c r="W40" s="182"/>
      <c r="X40" s="183" t="str">
        <f>IF(LEN(U40)=5,IFERROR(VLOOKUP(U40,PLZ!A:B,2,FALSE),"Referent ist nicht in Bayern wohnhaftig!"),IF(AND(LEN(U40)&gt;0,LEN(U40)&lt;&gt;5),"Bitte Postleitzahl prüfen!",""))</f>
        <v/>
      </c>
      <c r="Y40" s="184"/>
      <c r="Z40" s="184"/>
      <c r="AA40" s="184"/>
      <c r="AB40" s="184"/>
      <c r="AC40" s="184"/>
      <c r="AD40" s="184"/>
      <c r="AE40" s="184"/>
      <c r="AF40" s="184"/>
      <c r="AG40" s="184"/>
      <c r="AH40" s="184"/>
      <c r="AI40" s="184"/>
      <c r="AJ40" s="184"/>
      <c r="AK40" s="184"/>
      <c r="AL40" s="184"/>
      <c r="AM40" s="184"/>
      <c r="AN40" s="184"/>
      <c r="AO40" s="185"/>
      <c r="AP40" s="186"/>
      <c r="AQ40" s="186"/>
      <c r="AR40" s="186"/>
      <c r="AS40" s="186"/>
      <c r="AT40" s="186"/>
      <c r="AU40" s="186"/>
      <c r="AW40" s="82" t="str">
        <f t="shared" si="3"/>
        <v/>
      </c>
      <c r="AX40" s="82" t="str">
        <f t="shared" si="4"/>
        <v/>
      </c>
      <c r="AY40" s="81" t="str">
        <f t="shared" si="5"/>
        <v/>
      </c>
    </row>
    <row r="41" spans="2:52" x14ac:dyDescent="0.25">
      <c r="B41" s="178">
        <v>17</v>
      </c>
      <c r="C41" s="178"/>
      <c r="D41" s="179"/>
      <c r="E41" s="179"/>
      <c r="F41" s="179"/>
      <c r="G41" s="179"/>
      <c r="H41" s="179"/>
      <c r="I41" s="179"/>
      <c r="J41" s="179"/>
      <c r="K41" s="179"/>
      <c r="L41" s="179"/>
      <c r="M41" s="179"/>
      <c r="N41" s="179"/>
      <c r="O41" s="179"/>
      <c r="P41" s="179"/>
      <c r="Q41" s="179"/>
      <c r="R41" s="179"/>
      <c r="S41" s="169"/>
      <c r="T41" s="169"/>
      <c r="U41" s="180"/>
      <c r="V41" s="181"/>
      <c r="W41" s="182"/>
      <c r="X41" s="183" t="str">
        <f>IF(LEN(U41)=5,IFERROR(VLOOKUP(U41,PLZ!A:B,2,FALSE),"Referent ist nicht in Bayern wohnhaftig!"),IF(AND(LEN(U41)&gt;0,LEN(U41)&lt;&gt;5),"Bitte Postleitzahl prüfen!",""))</f>
        <v/>
      </c>
      <c r="Y41" s="184"/>
      <c r="Z41" s="184"/>
      <c r="AA41" s="184"/>
      <c r="AB41" s="184"/>
      <c r="AC41" s="184"/>
      <c r="AD41" s="184"/>
      <c r="AE41" s="184"/>
      <c r="AF41" s="184"/>
      <c r="AG41" s="184"/>
      <c r="AH41" s="184"/>
      <c r="AI41" s="184"/>
      <c r="AJ41" s="184"/>
      <c r="AK41" s="184"/>
      <c r="AL41" s="184"/>
      <c r="AM41" s="184"/>
      <c r="AN41" s="184"/>
      <c r="AO41" s="185"/>
      <c r="AP41" s="186"/>
      <c r="AQ41" s="186"/>
      <c r="AR41" s="186"/>
      <c r="AS41" s="186"/>
      <c r="AT41" s="186"/>
      <c r="AU41" s="186"/>
      <c r="AW41" s="82" t="str">
        <f t="shared" si="3"/>
        <v/>
      </c>
      <c r="AX41" s="82" t="str">
        <f t="shared" si="4"/>
        <v/>
      </c>
      <c r="AY41" s="81" t="str">
        <f t="shared" si="5"/>
        <v/>
      </c>
    </row>
    <row r="42" spans="2:52" x14ac:dyDescent="0.25">
      <c r="B42" s="178">
        <v>18</v>
      </c>
      <c r="C42" s="178"/>
      <c r="D42" s="179"/>
      <c r="E42" s="179"/>
      <c r="F42" s="179"/>
      <c r="G42" s="179"/>
      <c r="H42" s="179"/>
      <c r="I42" s="179"/>
      <c r="J42" s="179"/>
      <c r="K42" s="179"/>
      <c r="L42" s="179"/>
      <c r="M42" s="179"/>
      <c r="N42" s="179"/>
      <c r="O42" s="179"/>
      <c r="P42" s="179"/>
      <c r="Q42" s="179"/>
      <c r="R42" s="179"/>
      <c r="S42" s="169"/>
      <c r="T42" s="169"/>
      <c r="U42" s="180"/>
      <c r="V42" s="181"/>
      <c r="W42" s="182"/>
      <c r="X42" s="183" t="str">
        <f>IF(LEN(U42)=5,IFERROR(VLOOKUP(U42,PLZ!A:B,2,FALSE),"Referent ist nicht in Bayern wohnhaftig!"),IF(AND(LEN(U42)&gt;0,LEN(U42)&lt;&gt;5),"Bitte Postleitzahl prüfen!",""))</f>
        <v/>
      </c>
      <c r="Y42" s="184"/>
      <c r="Z42" s="184"/>
      <c r="AA42" s="184"/>
      <c r="AB42" s="184"/>
      <c r="AC42" s="184"/>
      <c r="AD42" s="184"/>
      <c r="AE42" s="184"/>
      <c r="AF42" s="184"/>
      <c r="AG42" s="184"/>
      <c r="AH42" s="184"/>
      <c r="AI42" s="184"/>
      <c r="AJ42" s="184"/>
      <c r="AK42" s="184"/>
      <c r="AL42" s="184"/>
      <c r="AM42" s="184"/>
      <c r="AN42" s="184"/>
      <c r="AO42" s="185"/>
      <c r="AP42" s="186"/>
      <c r="AQ42" s="186"/>
      <c r="AR42" s="186"/>
      <c r="AS42" s="186"/>
      <c r="AT42" s="186"/>
      <c r="AU42" s="186"/>
      <c r="AW42" s="82" t="str">
        <f t="shared" si="3"/>
        <v/>
      </c>
      <c r="AX42" s="82" t="str">
        <f t="shared" si="4"/>
        <v/>
      </c>
      <c r="AY42" s="81" t="str">
        <f t="shared" si="5"/>
        <v/>
      </c>
    </row>
    <row r="43" spans="2:52" x14ac:dyDescent="0.25">
      <c r="B43" s="178">
        <v>19</v>
      </c>
      <c r="C43" s="178"/>
      <c r="D43" s="179"/>
      <c r="E43" s="179"/>
      <c r="F43" s="179"/>
      <c r="G43" s="179"/>
      <c r="H43" s="179"/>
      <c r="I43" s="179"/>
      <c r="J43" s="179"/>
      <c r="K43" s="179"/>
      <c r="L43" s="179"/>
      <c r="M43" s="179"/>
      <c r="N43" s="179"/>
      <c r="O43" s="179"/>
      <c r="P43" s="179"/>
      <c r="Q43" s="179"/>
      <c r="R43" s="179"/>
      <c r="S43" s="169"/>
      <c r="T43" s="169"/>
      <c r="U43" s="180"/>
      <c r="V43" s="181"/>
      <c r="W43" s="182"/>
      <c r="X43" s="183" t="str">
        <f>IF(LEN(U43)=5,IFERROR(VLOOKUP(U43,PLZ!A:B,2,FALSE),"Referent ist nicht in Bayern wohnhaftig!"),IF(AND(LEN(U43)&gt;0,LEN(U43)&lt;&gt;5),"Bitte Postleitzahl prüfen!",""))</f>
        <v/>
      </c>
      <c r="Y43" s="184"/>
      <c r="Z43" s="184"/>
      <c r="AA43" s="184"/>
      <c r="AB43" s="184"/>
      <c r="AC43" s="184"/>
      <c r="AD43" s="184"/>
      <c r="AE43" s="184"/>
      <c r="AF43" s="184"/>
      <c r="AG43" s="184"/>
      <c r="AH43" s="184"/>
      <c r="AI43" s="184"/>
      <c r="AJ43" s="184"/>
      <c r="AK43" s="184"/>
      <c r="AL43" s="184"/>
      <c r="AM43" s="184"/>
      <c r="AN43" s="184"/>
      <c r="AO43" s="185"/>
      <c r="AP43" s="186"/>
      <c r="AQ43" s="186"/>
      <c r="AR43" s="186"/>
      <c r="AS43" s="186"/>
      <c r="AT43" s="186"/>
      <c r="AU43" s="186"/>
      <c r="AW43" s="82" t="str">
        <f t="shared" si="3"/>
        <v/>
      </c>
      <c r="AX43" s="82" t="str">
        <f t="shared" si="4"/>
        <v/>
      </c>
      <c r="AY43" s="81" t="str">
        <f t="shared" si="5"/>
        <v/>
      </c>
    </row>
    <row r="44" spans="2:52" x14ac:dyDescent="0.25">
      <c r="B44" s="178">
        <v>20</v>
      </c>
      <c r="C44" s="178"/>
      <c r="D44" s="179"/>
      <c r="E44" s="179"/>
      <c r="F44" s="179"/>
      <c r="G44" s="179"/>
      <c r="H44" s="179"/>
      <c r="I44" s="179"/>
      <c r="J44" s="179"/>
      <c r="K44" s="179"/>
      <c r="L44" s="179"/>
      <c r="M44" s="179"/>
      <c r="N44" s="179"/>
      <c r="O44" s="179"/>
      <c r="P44" s="179"/>
      <c r="Q44" s="179"/>
      <c r="R44" s="179"/>
      <c r="S44" s="169"/>
      <c r="T44" s="169"/>
      <c r="U44" s="180"/>
      <c r="V44" s="181"/>
      <c r="W44" s="182"/>
      <c r="X44" s="183" t="str">
        <f>IF(LEN(U44)=5,IFERROR(VLOOKUP(U44,PLZ!A:B,2,FALSE),"Referent ist nicht in Bayern wohnhaftig!"),IF(AND(LEN(U44)&gt;0,LEN(U44)&lt;&gt;5),"Bitte Postleitzahl prüfen!",""))</f>
        <v/>
      </c>
      <c r="Y44" s="184"/>
      <c r="Z44" s="184"/>
      <c r="AA44" s="184"/>
      <c r="AB44" s="184"/>
      <c r="AC44" s="184"/>
      <c r="AD44" s="184"/>
      <c r="AE44" s="184"/>
      <c r="AF44" s="184"/>
      <c r="AG44" s="184"/>
      <c r="AH44" s="184"/>
      <c r="AI44" s="184"/>
      <c r="AJ44" s="184"/>
      <c r="AK44" s="184"/>
      <c r="AL44" s="184"/>
      <c r="AM44" s="184"/>
      <c r="AN44" s="184"/>
      <c r="AO44" s="185"/>
      <c r="AP44" s="186"/>
      <c r="AQ44" s="186"/>
      <c r="AR44" s="186"/>
      <c r="AS44" s="186"/>
      <c r="AT44" s="186"/>
      <c r="AU44" s="186"/>
      <c r="AW44" s="82" t="str">
        <f>IF(AND(S44="x",$AS44&lt;&gt;""),"x","")</f>
        <v/>
      </c>
      <c r="AX44" s="82" t="str">
        <f>IF(AND(T44="x",$AS44&lt;&gt;""),"x","")</f>
        <v/>
      </c>
      <c r="AY44" s="81" t="str">
        <f>IF(OR(S44="x",T44="x"),IF(AS44&lt;&gt;"","x",""),"")</f>
        <v/>
      </c>
    </row>
    <row r="45" spans="2:52" ht="5.0999999999999996" customHeight="1" x14ac:dyDescent="0.25">
      <c r="B45" s="80"/>
      <c r="C45" s="80"/>
      <c r="D45" s="79"/>
      <c r="E45" s="79"/>
      <c r="F45" s="79"/>
      <c r="G45" s="79"/>
      <c r="H45" s="79"/>
      <c r="I45" s="79"/>
      <c r="J45" s="79"/>
      <c r="K45" s="79"/>
      <c r="L45" s="79"/>
      <c r="M45" s="79"/>
      <c r="N45" s="79"/>
      <c r="O45" s="79"/>
      <c r="P45" s="79"/>
      <c r="Q45" s="79"/>
      <c r="R45" s="79"/>
      <c r="S45" s="76"/>
      <c r="T45" s="76"/>
      <c r="U45" s="76"/>
      <c r="V45" s="76"/>
      <c r="W45" s="76"/>
      <c r="X45" s="78"/>
      <c r="Y45" s="78"/>
      <c r="Z45" s="78"/>
      <c r="AA45" s="78"/>
      <c r="AB45" s="78"/>
      <c r="AC45" s="78"/>
      <c r="AD45" s="78"/>
      <c r="AE45" s="78"/>
      <c r="AF45" s="78"/>
      <c r="AG45" s="78"/>
      <c r="AH45" s="78"/>
      <c r="AI45" s="78"/>
      <c r="AJ45" s="78"/>
      <c r="AK45" s="78"/>
      <c r="AL45" s="78"/>
      <c r="AM45" s="78"/>
      <c r="AN45" s="78"/>
      <c r="AO45" s="77"/>
      <c r="AP45" s="76"/>
      <c r="AQ45" s="76"/>
      <c r="AR45" s="76"/>
      <c r="AS45" s="76"/>
      <c r="AT45" s="76"/>
      <c r="AU45" s="76"/>
    </row>
    <row r="46" spans="2:52" x14ac:dyDescent="0.25">
      <c r="B46" s="75" t="s">
        <v>235</v>
      </c>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row>
    <row r="47" spans="2:52" ht="5.0999999999999996" customHeight="1" x14ac:dyDescent="0.25"/>
    <row r="48" spans="2:52" ht="15" customHeight="1" x14ac:dyDescent="0.25">
      <c r="B48" s="208" t="s">
        <v>174</v>
      </c>
      <c r="C48" s="208"/>
      <c r="D48" s="214" t="s">
        <v>175</v>
      </c>
      <c r="E48" s="214"/>
      <c r="F48" s="214"/>
      <c r="G48" s="214"/>
      <c r="H48" s="214"/>
      <c r="I48" s="214"/>
      <c r="J48" s="214"/>
      <c r="K48" s="214"/>
      <c r="L48" s="214"/>
      <c r="M48" s="214"/>
      <c r="N48" s="214"/>
      <c r="O48" s="214"/>
      <c r="P48" s="214"/>
      <c r="Q48" s="214"/>
      <c r="R48" s="214"/>
      <c r="S48" s="210" t="s">
        <v>137</v>
      </c>
      <c r="T48" s="210" t="s">
        <v>136</v>
      </c>
      <c r="U48" s="194" t="s">
        <v>234</v>
      </c>
      <c r="V48" s="195"/>
      <c r="W48" s="196"/>
      <c r="X48" s="201" t="s">
        <v>233</v>
      </c>
      <c r="Y48" s="202"/>
      <c r="Z48" s="202"/>
      <c r="AA48" s="202"/>
      <c r="AB48" s="202"/>
      <c r="AC48" s="202"/>
      <c r="AD48" s="202"/>
      <c r="AE48" s="202"/>
      <c r="AF48" s="202"/>
      <c r="AG48" s="202"/>
      <c r="AH48" s="202"/>
      <c r="AI48" s="202"/>
      <c r="AJ48" s="202"/>
      <c r="AK48" s="203"/>
      <c r="AL48" s="62"/>
      <c r="AM48" s="61"/>
      <c r="AN48" s="61"/>
      <c r="AO48" s="61"/>
      <c r="AP48" s="227" t="s">
        <v>135</v>
      </c>
      <c r="AQ48" s="227"/>
      <c r="AR48" s="61"/>
      <c r="AS48" s="61"/>
      <c r="AT48" s="61"/>
      <c r="AU48" s="60"/>
      <c r="AW48" s="70" t="s">
        <v>184</v>
      </c>
      <c r="AX48" s="69"/>
      <c r="AY48" s="74"/>
      <c r="AZ48" s="68"/>
    </row>
    <row r="49" spans="2:57" ht="15" customHeight="1" x14ac:dyDescent="0.25">
      <c r="B49" s="208"/>
      <c r="C49" s="208"/>
      <c r="D49" s="214"/>
      <c r="E49" s="214"/>
      <c r="F49" s="214"/>
      <c r="G49" s="214"/>
      <c r="H49" s="214"/>
      <c r="I49" s="214"/>
      <c r="J49" s="214"/>
      <c r="K49" s="214"/>
      <c r="L49" s="214"/>
      <c r="M49" s="214"/>
      <c r="N49" s="214"/>
      <c r="O49" s="214"/>
      <c r="P49" s="214"/>
      <c r="Q49" s="214"/>
      <c r="R49" s="214"/>
      <c r="S49" s="210"/>
      <c r="T49" s="210"/>
      <c r="U49" s="197"/>
      <c r="V49" s="198"/>
      <c r="W49" s="199"/>
      <c r="X49" s="204"/>
      <c r="Y49" s="205"/>
      <c r="Z49" s="205"/>
      <c r="AA49" s="205"/>
      <c r="AB49" s="205"/>
      <c r="AC49" s="205"/>
      <c r="AD49" s="205"/>
      <c r="AE49" s="205"/>
      <c r="AF49" s="205"/>
      <c r="AG49" s="205"/>
      <c r="AH49" s="205"/>
      <c r="AI49" s="205"/>
      <c r="AJ49" s="205"/>
      <c r="AK49" s="206"/>
      <c r="AL49" s="211" t="s">
        <v>146</v>
      </c>
      <c r="AM49" s="211"/>
      <c r="AN49" s="211" t="s">
        <v>177</v>
      </c>
      <c r="AO49" s="211"/>
      <c r="AP49" s="211" t="s">
        <v>178</v>
      </c>
      <c r="AQ49" s="211"/>
      <c r="AR49" s="211" t="s">
        <v>179</v>
      </c>
      <c r="AS49" s="211"/>
      <c r="AT49" s="193" t="s">
        <v>180</v>
      </c>
      <c r="AU49" s="193"/>
      <c r="AW49" s="66" t="s">
        <v>146</v>
      </c>
      <c r="AX49" s="65"/>
      <c r="AY49" s="67">
        <f>COUNTIFS($T$50:$T$113,"x",$AL$50:$AL$113,"x")</f>
        <v>0</v>
      </c>
      <c r="AZ49" s="63"/>
      <c r="BD49" s="73"/>
      <c r="BE49" s="73"/>
    </row>
    <row r="50" spans="2:57" x14ac:dyDescent="0.25">
      <c r="B50" s="212">
        <v>1</v>
      </c>
      <c r="C50" s="212"/>
      <c r="D50" s="213"/>
      <c r="E50" s="213"/>
      <c r="F50" s="213"/>
      <c r="G50" s="213"/>
      <c r="H50" s="213"/>
      <c r="I50" s="213"/>
      <c r="J50" s="213"/>
      <c r="K50" s="213"/>
      <c r="L50" s="213"/>
      <c r="M50" s="213"/>
      <c r="N50" s="213"/>
      <c r="O50" s="213"/>
      <c r="P50" s="213"/>
      <c r="Q50" s="213"/>
      <c r="R50" s="213"/>
      <c r="S50" s="72"/>
      <c r="T50" s="72"/>
      <c r="U50" s="187"/>
      <c r="V50" s="188"/>
      <c r="W50" s="189"/>
      <c r="X50" s="190"/>
      <c r="Y50" s="191"/>
      <c r="Z50" s="191"/>
      <c r="AA50" s="191"/>
      <c r="AB50" s="191"/>
      <c r="AC50" s="191"/>
      <c r="AD50" s="191"/>
      <c r="AE50" s="191"/>
      <c r="AF50" s="191"/>
      <c r="AG50" s="191"/>
      <c r="AH50" s="191"/>
      <c r="AI50" s="191"/>
      <c r="AJ50" s="191"/>
      <c r="AK50" s="192"/>
      <c r="AL50" s="186"/>
      <c r="AM50" s="186"/>
      <c r="AN50" s="186"/>
      <c r="AO50" s="186"/>
      <c r="AP50" s="186"/>
      <c r="AQ50" s="186"/>
      <c r="AR50" s="186"/>
      <c r="AS50" s="186"/>
      <c r="AT50" s="186"/>
      <c r="AU50" s="186"/>
      <c r="AW50" s="66" t="s">
        <v>177</v>
      </c>
      <c r="AX50" s="65"/>
      <c r="AY50" s="64">
        <f>COUNTIFS($T$50:$T$113,"x",$AN$50:$AN$113,"x")</f>
        <v>0</v>
      </c>
      <c r="AZ50" s="63"/>
    </row>
    <row r="51" spans="2:57" x14ac:dyDescent="0.25">
      <c r="B51" s="178">
        <v>2</v>
      </c>
      <c r="C51" s="178"/>
      <c r="D51" s="179"/>
      <c r="E51" s="179"/>
      <c r="F51" s="179"/>
      <c r="G51" s="179"/>
      <c r="H51" s="179"/>
      <c r="I51" s="179"/>
      <c r="J51" s="179"/>
      <c r="K51" s="179"/>
      <c r="L51" s="179"/>
      <c r="M51" s="179"/>
      <c r="N51" s="179"/>
      <c r="O51" s="179"/>
      <c r="P51" s="179"/>
      <c r="Q51" s="179"/>
      <c r="R51" s="179"/>
      <c r="S51" s="167"/>
      <c r="T51" s="167"/>
      <c r="U51" s="187"/>
      <c r="V51" s="188"/>
      <c r="W51" s="189"/>
      <c r="X51" s="190"/>
      <c r="Y51" s="191"/>
      <c r="Z51" s="191"/>
      <c r="AA51" s="191"/>
      <c r="AB51" s="191"/>
      <c r="AC51" s="191"/>
      <c r="AD51" s="191"/>
      <c r="AE51" s="191"/>
      <c r="AF51" s="191"/>
      <c r="AG51" s="191"/>
      <c r="AH51" s="191"/>
      <c r="AI51" s="191"/>
      <c r="AJ51" s="191"/>
      <c r="AK51" s="192"/>
      <c r="AL51" s="186"/>
      <c r="AM51" s="186"/>
      <c r="AN51" s="186"/>
      <c r="AO51" s="186"/>
      <c r="AP51" s="186"/>
      <c r="AQ51" s="186"/>
      <c r="AR51" s="186"/>
      <c r="AS51" s="186"/>
      <c r="AT51" s="186"/>
      <c r="AU51" s="186"/>
      <c r="AW51" s="66" t="s">
        <v>178</v>
      </c>
      <c r="AX51" s="65"/>
      <c r="AY51" s="64">
        <f>COUNTIFS($T$50:$T$113,"x",$AP$50:$AP$113,"x")</f>
        <v>0</v>
      </c>
      <c r="AZ51" s="63"/>
    </row>
    <row r="52" spans="2:57" x14ac:dyDescent="0.25">
      <c r="B52" s="178">
        <v>3</v>
      </c>
      <c r="C52" s="178"/>
      <c r="D52" s="179"/>
      <c r="E52" s="179"/>
      <c r="F52" s="179"/>
      <c r="G52" s="179"/>
      <c r="H52" s="179"/>
      <c r="I52" s="179"/>
      <c r="J52" s="179"/>
      <c r="K52" s="179"/>
      <c r="L52" s="179"/>
      <c r="M52" s="179"/>
      <c r="N52" s="179"/>
      <c r="O52" s="179"/>
      <c r="P52" s="179"/>
      <c r="Q52" s="179"/>
      <c r="R52" s="179"/>
      <c r="S52" s="167"/>
      <c r="T52" s="167"/>
      <c r="U52" s="187"/>
      <c r="V52" s="188"/>
      <c r="W52" s="189"/>
      <c r="X52" s="190"/>
      <c r="Y52" s="191"/>
      <c r="Z52" s="191"/>
      <c r="AA52" s="191"/>
      <c r="AB52" s="191"/>
      <c r="AC52" s="191"/>
      <c r="AD52" s="191"/>
      <c r="AE52" s="191"/>
      <c r="AF52" s="191"/>
      <c r="AG52" s="191"/>
      <c r="AH52" s="191"/>
      <c r="AI52" s="191"/>
      <c r="AJ52" s="191"/>
      <c r="AK52" s="192"/>
      <c r="AL52" s="186"/>
      <c r="AM52" s="186"/>
      <c r="AN52" s="186"/>
      <c r="AO52" s="186"/>
      <c r="AP52" s="186"/>
      <c r="AQ52" s="186"/>
      <c r="AR52" s="186"/>
      <c r="AS52" s="186"/>
      <c r="AT52" s="186"/>
      <c r="AU52" s="186"/>
      <c r="AW52" s="66" t="s">
        <v>179</v>
      </c>
      <c r="AX52" s="65"/>
      <c r="AY52" s="64">
        <f>COUNTIFS($T$50:$T$113,"x",$AR$50:$AR$113,"x")</f>
        <v>0</v>
      </c>
      <c r="AZ52" s="63"/>
    </row>
    <row r="53" spans="2:57" x14ac:dyDescent="0.25">
      <c r="B53" s="178">
        <v>4</v>
      </c>
      <c r="C53" s="178"/>
      <c r="D53" s="179"/>
      <c r="E53" s="179"/>
      <c r="F53" s="179"/>
      <c r="G53" s="179"/>
      <c r="H53" s="179"/>
      <c r="I53" s="179"/>
      <c r="J53" s="179"/>
      <c r="K53" s="179"/>
      <c r="L53" s="179"/>
      <c r="M53" s="179"/>
      <c r="N53" s="179"/>
      <c r="O53" s="179"/>
      <c r="P53" s="179"/>
      <c r="Q53" s="179"/>
      <c r="R53" s="179"/>
      <c r="S53" s="167"/>
      <c r="T53" s="167"/>
      <c r="U53" s="187"/>
      <c r="V53" s="188"/>
      <c r="W53" s="189"/>
      <c r="X53" s="190"/>
      <c r="Y53" s="191"/>
      <c r="Z53" s="191"/>
      <c r="AA53" s="191"/>
      <c r="AB53" s="191"/>
      <c r="AC53" s="191"/>
      <c r="AD53" s="191"/>
      <c r="AE53" s="191"/>
      <c r="AF53" s="191"/>
      <c r="AG53" s="191"/>
      <c r="AH53" s="191"/>
      <c r="AI53" s="191"/>
      <c r="AJ53" s="191"/>
      <c r="AK53" s="192"/>
      <c r="AL53" s="186"/>
      <c r="AM53" s="186"/>
      <c r="AN53" s="186"/>
      <c r="AO53" s="186"/>
      <c r="AP53" s="186"/>
      <c r="AQ53" s="186"/>
      <c r="AR53" s="186"/>
      <c r="AS53" s="186"/>
      <c r="AT53" s="186"/>
      <c r="AU53" s="186"/>
      <c r="AW53" s="66" t="s">
        <v>180</v>
      </c>
      <c r="AX53" s="65"/>
      <c r="AY53" s="64">
        <f>COUNTIFS($T$50:$T$113,"x",$AT$50:$AT$113,"x")</f>
        <v>0</v>
      </c>
      <c r="AZ53" s="63"/>
    </row>
    <row r="54" spans="2:57" x14ac:dyDescent="0.25">
      <c r="B54" s="178">
        <v>5</v>
      </c>
      <c r="C54" s="178"/>
      <c r="D54" s="179"/>
      <c r="E54" s="179"/>
      <c r="F54" s="179"/>
      <c r="G54" s="179"/>
      <c r="H54" s="179"/>
      <c r="I54" s="179"/>
      <c r="J54" s="179"/>
      <c r="K54" s="179"/>
      <c r="L54" s="179"/>
      <c r="M54" s="179"/>
      <c r="N54" s="179"/>
      <c r="O54" s="179"/>
      <c r="P54" s="179"/>
      <c r="Q54" s="179"/>
      <c r="R54" s="179"/>
      <c r="S54" s="167"/>
      <c r="T54" s="167"/>
      <c r="U54" s="187"/>
      <c r="V54" s="188"/>
      <c r="W54" s="189"/>
      <c r="X54" s="190"/>
      <c r="Y54" s="191"/>
      <c r="Z54" s="191"/>
      <c r="AA54" s="191"/>
      <c r="AB54" s="191"/>
      <c r="AC54" s="191"/>
      <c r="AD54" s="191"/>
      <c r="AE54" s="191"/>
      <c r="AF54" s="191"/>
      <c r="AG54" s="191"/>
      <c r="AH54" s="191"/>
      <c r="AI54" s="191"/>
      <c r="AJ54" s="191"/>
      <c r="AK54" s="192"/>
      <c r="AL54" s="186"/>
      <c r="AM54" s="186"/>
      <c r="AN54" s="186"/>
      <c r="AO54" s="186"/>
      <c r="AP54" s="186"/>
      <c r="AQ54" s="186"/>
      <c r="AR54" s="186"/>
      <c r="AS54" s="186"/>
      <c r="AT54" s="186"/>
      <c r="AU54" s="186"/>
      <c r="AW54" s="68"/>
      <c r="AX54" s="68"/>
      <c r="AY54" s="71"/>
    </row>
    <row r="55" spans="2:57" x14ac:dyDescent="0.25">
      <c r="B55" s="178">
        <v>6</v>
      </c>
      <c r="C55" s="178"/>
      <c r="D55" s="179"/>
      <c r="E55" s="179"/>
      <c r="F55" s="179"/>
      <c r="G55" s="179"/>
      <c r="H55" s="179"/>
      <c r="I55" s="179"/>
      <c r="J55" s="179"/>
      <c r="K55" s="179"/>
      <c r="L55" s="179"/>
      <c r="M55" s="179"/>
      <c r="N55" s="179"/>
      <c r="O55" s="179"/>
      <c r="P55" s="179"/>
      <c r="Q55" s="179"/>
      <c r="R55" s="179"/>
      <c r="S55" s="167"/>
      <c r="T55" s="167"/>
      <c r="U55" s="187"/>
      <c r="V55" s="188"/>
      <c r="W55" s="189"/>
      <c r="X55" s="190"/>
      <c r="Y55" s="191"/>
      <c r="Z55" s="191"/>
      <c r="AA55" s="191"/>
      <c r="AB55" s="191"/>
      <c r="AC55" s="191"/>
      <c r="AD55" s="191"/>
      <c r="AE55" s="191"/>
      <c r="AF55" s="191"/>
      <c r="AG55" s="191"/>
      <c r="AH55" s="191"/>
      <c r="AI55" s="191"/>
      <c r="AJ55" s="191"/>
      <c r="AK55" s="192"/>
      <c r="AL55" s="186"/>
      <c r="AM55" s="186"/>
      <c r="AN55" s="186"/>
      <c r="AO55" s="186"/>
      <c r="AP55" s="186"/>
      <c r="AQ55" s="186"/>
      <c r="AR55" s="186"/>
      <c r="AS55" s="186"/>
      <c r="AT55" s="186"/>
      <c r="AU55" s="186"/>
      <c r="AW55" s="70" t="s">
        <v>185</v>
      </c>
      <c r="AX55" s="69"/>
      <c r="AY55" s="64"/>
      <c r="AZ55" s="68"/>
    </row>
    <row r="56" spans="2:57" x14ac:dyDescent="0.25">
      <c r="B56" s="178">
        <v>7</v>
      </c>
      <c r="C56" s="178"/>
      <c r="D56" s="179"/>
      <c r="E56" s="179"/>
      <c r="F56" s="179"/>
      <c r="G56" s="179"/>
      <c r="H56" s="179"/>
      <c r="I56" s="179"/>
      <c r="J56" s="179"/>
      <c r="K56" s="179"/>
      <c r="L56" s="179"/>
      <c r="M56" s="179"/>
      <c r="N56" s="179"/>
      <c r="O56" s="179"/>
      <c r="P56" s="179"/>
      <c r="Q56" s="179"/>
      <c r="R56" s="179"/>
      <c r="S56" s="167"/>
      <c r="T56" s="167"/>
      <c r="U56" s="187"/>
      <c r="V56" s="188"/>
      <c r="W56" s="189"/>
      <c r="X56" s="190"/>
      <c r="Y56" s="191"/>
      <c r="Z56" s="191"/>
      <c r="AA56" s="191"/>
      <c r="AB56" s="191"/>
      <c r="AC56" s="191"/>
      <c r="AD56" s="191"/>
      <c r="AE56" s="191"/>
      <c r="AF56" s="191"/>
      <c r="AG56" s="191"/>
      <c r="AH56" s="191"/>
      <c r="AI56" s="191"/>
      <c r="AJ56" s="191"/>
      <c r="AK56" s="192"/>
      <c r="AL56" s="186"/>
      <c r="AM56" s="186"/>
      <c r="AN56" s="186"/>
      <c r="AO56" s="186"/>
      <c r="AP56" s="186"/>
      <c r="AQ56" s="186"/>
      <c r="AR56" s="186"/>
      <c r="AS56" s="186"/>
      <c r="AT56" s="186"/>
      <c r="AU56" s="186"/>
      <c r="AW56" s="66" t="s">
        <v>146</v>
      </c>
      <c r="AX56" s="65"/>
      <c r="AY56" s="67">
        <f>COUNTIFS($S$50:$S$113,"x",$AL$50:$AL$113,"x")</f>
        <v>0</v>
      </c>
      <c r="AZ56" s="63"/>
    </row>
    <row r="57" spans="2:57" x14ac:dyDescent="0.25">
      <c r="B57" s="178">
        <v>8</v>
      </c>
      <c r="C57" s="178"/>
      <c r="D57" s="179"/>
      <c r="E57" s="179"/>
      <c r="F57" s="179"/>
      <c r="G57" s="179"/>
      <c r="H57" s="179"/>
      <c r="I57" s="179"/>
      <c r="J57" s="179"/>
      <c r="K57" s="179"/>
      <c r="L57" s="179"/>
      <c r="M57" s="179"/>
      <c r="N57" s="179"/>
      <c r="O57" s="179"/>
      <c r="P57" s="179"/>
      <c r="Q57" s="179"/>
      <c r="R57" s="179"/>
      <c r="S57" s="167"/>
      <c r="T57" s="167"/>
      <c r="U57" s="187"/>
      <c r="V57" s="188"/>
      <c r="W57" s="189"/>
      <c r="X57" s="190" t="str">
        <f>IF(LEN(U57)=5,IFERROR(VLOOKUP(U57,PLZ!A:B,2,FALSE),"Teilnehmer ist nicht in Bayern wohnhaftig!"),IF(AND(LEN(U57)&gt;0,LEN(U57)&lt;&gt;5),"Bitte Postleitzahl prüfen!",""))</f>
        <v/>
      </c>
      <c r="Y57" s="191"/>
      <c r="Z57" s="191"/>
      <c r="AA57" s="191"/>
      <c r="AB57" s="191"/>
      <c r="AC57" s="191"/>
      <c r="AD57" s="191"/>
      <c r="AE57" s="191"/>
      <c r="AF57" s="191"/>
      <c r="AG57" s="191"/>
      <c r="AH57" s="191"/>
      <c r="AI57" s="191"/>
      <c r="AJ57" s="191"/>
      <c r="AK57" s="192"/>
      <c r="AL57" s="186"/>
      <c r="AM57" s="186"/>
      <c r="AN57" s="186"/>
      <c r="AO57" s="186"/>
      <c r="AP57" s="186"/>
      <c r="AQ57" s="186"/>
      <c r="AR57" s="186"/>
      <c r="AS57" s="186"/>
      <c r="AT57" s="186"/>
      <c r="AU57" s="186"/>
      <c r="AW57" s="66" t="s">
        <v>177</v>
      </c>
      <c r="AX57" s="65"/>
      <c r="AY57" s="64">
        <f>COUNTIFS($S$50:$S$113,"x",$AN$50:$AN$113,"x")</f>
        <v>0</v>
      </c>
      <c r="AZ57" s="63"/>
    </row>
    <row r="58" spans="2:57" x14ac:dyDescent="0.25">
      <c r="B58" s="178">
        <v>9</v>
      </c>
      <c r="C58" s="178"/>
      <c r="D58" s="179"/>
      <c r="E58" s="179"/>
      <c r="F58" s="179"/>
      <c r="G58" s="179"/>
      <c r="H58" s="179"/>
      <c r="I58" s="179"/>
      <c r="J58" s="179"/>
      <c r="K58" s="179"/>
      <c r="L58" s="179"/>
      <c r="M58" s="179"/>
      <c r="N58" s="179"/>
      <c r="O58" s="179"/>
      <c r="P58" s="179"/>
      <c r="Q58" s="179"/>
      <c r="R58" s="179"/>
      <c r="S58" s="167"/>
      <c r="T58" s="167"/>
      <c r="U58" s="187"/>
      <c r="V58" s="188"/>
      <c r="W58" s="189"/>
      <c r="X58" s="190" t="str">
        <f>IF(LEN(U58)=5,IFERROR(VLOOKUP(U58,PLZ!A:B,2,FALSE),"Teilnehmer ist nicht in Bayern wohnhaftig!"),IF(AND(LEN(U58)&gt;0,LEN(U58)&lt;&gt;5),"Bitte Postleitzahl prüfen!",""))</f>
        <v/>
      </c>
      <c r="Y58" s="191"/>
      <c r="Z58" s="191"/>
      <c r="AA58" s="191"/>
      <c r="AB58" s="191"/>
      <c r="AC58" s="191"/>
      <c r="AD58" s="191"/>
      <c r="AE58" s="191"/>
      <c r="AF58" s="191"/>
      <c r="AG58" s="191"/>
      <c r="AH58" s="191"/>
      <c r="AI58" s="191"/>
      <c r="AJ58" s="191"/>
      <c r="AK58" s="192"/>
      <c r="AL58" s="186"/>
      <c r="AM58" s="186"/>
      <c r="AN58" s="186"/>
      <c r="AO58" s="186"/>
      <c r="AP58" s="186"/>
      <c r="AQ58" s="186"/>
      <c r="AR58" s="186"/>
      <c r="AS58" s="186"/>
      <c r="AT58" s="186"/>
      <c r="AU58" s="186"/>
      <c r="AW58" s="66" t="s">
        <v>178</v>
      </c>
      <c r="AX58" s="65"/>
      <c r="AY58" s="64">
        <f>COUNTIFS($S$50:$S$113,"x",$AP$50:$AP$113,"x")</f>
        <v>0</v>
      </c>
      <c r="AZ58" s="63"/>
    </row>
    <row r="59" spans="2:57" x14ac:dyDescent="0.25">
      <c r="B59" s="178">
        <v>10</v>
      </c>
      <c r="C59" s="178"/>
      <c r="D59" s="179"/>
      <c r="E59" s="179"/>
      <c r="F59" s="179"/>
      <c r="G59" s="179"/>
      <c r="H59" s="179"/>
      <c r="I59" s="179"/>
      <c r="J59" s="179"/>
      <c r="K59" s="179"/>
      <c r="L59" s="179"/>
      <c r="M59" s="179"/>
      <c r="N59" s="179"/>
      <c r="O59" s="179"/>
      <c r="P59" s="179"/>
      <c r="Q59" s="179"/>
      <c r="R59" s="179"/>
      <c r="S59" s="167"/>
      <c r="T59" s="167"/>
      <c r="U59" s="187"/>
      <c r="V59" s="188"/>
      <c r="W59" s="189"/>
      <c r="X59" s="190" t="str">
        <f>IF(LEN(U59)=5,IFERROR(VLOOKUP(U59,PLZ!A:B,2,FALSE),"Teilnehmer ist nicht in Bayern wohnhaftig!"),IF(AND(LEN(U59)&gt;0,LEN(U59)&lt;&gt;5),"Bitte Postleitzahl prüfen!",""))</f>
        <v/>
      </c>
      <c r="Y59" s="191"/>
      <c r="Z59" s="191"/>
      <c r="AA59" s="191"/>
      <c r="AB59" s="191"/>
      <c r="AC59" s="191"/>
      <c r="AD59" s="191"/>
      <c r="AE59" s="191"/>
      <c r="AF59" s="191"/>
      <c r="AG59" s="191"/>
      <c r="AH59" s="191"/>
      <c r="AI59" s="191"/>
      <c r="AJ59" s="191"/>
      <c r="AK59" s="192"/>
      <c r="AL59" s="186"/>
      <c r="AM59" s="186"/>
      <c r="AN59" s="186"/>
      <c r="AO59" s="186"/>
      <c r="AP59" s="186"/>
      <c r="AQ59" s="186"/>
      <c r="AR59" s="186"/>
      <c r="AS59" s="186"/>
      <c r="AT59" s="186"/>
      <c r="AU59" s="186"/>
      <c r="AW59" s="66" t="s">
        <v>179</v>
      </c>
      <c r="AX59" s="65"/>
      <c r="AY59" s="64">
        <f>COUNTIFS($S$50:$S$113,"x",$AR$50:$AR$113,"x")</f>
        <v>0</v>
      </c>
      <c r="AZ59" s="63"/>
    </row>
    <row r="60" spans="2:57" x14ac:dyDescent="0.25">
      <c r="B60" s="178">
        <v>11</v>
      </c>
      <c r="C60" s="178"/>
      <c r="D60" s="179"/>
      <c r="E60" s="179"/>
      <c r="F60" s="179"/>
      <c r="G60" s="179"/>
      <c r="H60" s="179"/>
      <c r="I60" s="179"/>
      <c r="J60" s="179"/>
      <c r="K60" s="179"/>
      <c r="L60" s="179"/>
      <c r="M60" s="179"/>
      <c r="N60" s="179"/>
      <c r="O60" s="179"/>
      <c r="P60" s="179"/>
      <c r="Q60" s="179"/>
      <c r="R60" s="179"/>
      <c r="S60" s="167"/>
      <c r="T60" s="167"/>
      <c r="U60" s="187"/>
      <c r="V60" s="188"/>
      <c r="W60" s="189"/>
      <c r="X60" s="190" t="str">
        <f>IF(LEN(U60)=5,IFERROR(VLOOKUP(U60,PLZ!A:B,2,FALSE),"Teilnehmer ist nicht in Bayern wohnhaftig!"),IF(AND(LEN(U60)&gt;0,LEN(U60)&lt;&gt;5),"Bitte Postleitzahl prüfen!",""))</f>
        <v/>
      </c>
      <c r="Y60" s="191"/>
      <c r="Z60" s="191"/>
      <c r="AA60" s="191"/>
      <c r="AB60" s="191"/>
      <c r="AC60" s="191"/>
      <c r="AD60" s="191"/>
      <c r="AE60" s="191"/>
      <c r="AF60" s="191"/>
      <c r="AG60" s="191"/>
      <c r="AH60" s="191"/>
      <c r="AI60" s="191"/>
      <c r="AJ60" s="191"/>
      <c r="AK60" s="192"/>
      <c r="AL60" s="186"/>
      <c r="AM60" s="186"/>
      <c r="AN60" s="186"/>
      <c r="AO60" s="186"/>
      <c r="AP60" s="186"/>
      <c r="AQ60" s="186"/>
      <c r="AR60" s="186"/>
      <c r="AS60" s="186"/>
      <c r="AT60" s="186"/>
      <c r="AU60" s="186"/>
      <c r="AW60" s="66" t="s">
        <v>180</v>
      </c>
      <c r="AX60" s="65"/>
      <c r="AY60" s="64">
        <f>COUNTIFS($S$50:$S$113,"x",$AT$50:$AT$113,"x")</f>
        <v>0</v>
      </c>
      <c r="AZ60" s="63"/>
    </row>
    <row r="61" spans="2:57" x14ac:dyDescent="0.25">
      <c r="B61" s="178">
        <v>12</v>
      </c>
      <c r="C61" s="178"/>
      <c r="D61" s="179"/>
      <c r="E61" s="179"/>
      <c r="F61" s="179"/>
      <c r="G61" s="179"/>
      <c r="H61" s="179"/>
      <c r="I61" s="179"/>
      <c r="J61" s="179"/>
      <c r="K61" s="179"/>
      <c r="L61" s="179"/>
      <c r="M61" s="179"/>
      <c r="N61" s="179"/>
      <c r="O61" s="179"/>
      <c r="P61" s="179"/>
      <c r="Q61" s="179"/>
      <c r="R61" s="179"/>
      <c r="S61" s="167"/>
      <c r="T61" s="167"/>
      <c r="U61" s="187"/>
      <c r="V61" s="188"/>
      <c r="W61" s="189"/>
      <c r="X61" s="190" t="str">
        <f>IF(LEN(U61)=5,IFERROR(VLOOKUP(U61,PLZ!A:B,2,FALSE),"Teilnehmer ist nicht in Bayern wohnhaftig!"),IF(AND(LEN(U61)&gt;0,LEN(U61)&lt;&gt;5),"Bitte Postleitzahl prüfen!",""))</f>
        <v/>
      </c>
      <c r="Y61" s="191"/>
      <c r="Z61" s="191"/>
      <c r="AA61" s="191"/>
      <c r="AB61" s="191"/>
      <c r="AC61" s="191"/>
      <c r="AD61" s="191"/>
      <c r="AE61" s="191"/>
      <c r="AF61" s="191"/>
      <c r="AG61" s="191"/>
      <c r="AH61" s="191"/>
      <c r="AI61" s="191"/>
      <c r="AJ61" s="191"/>
      <c r="AK61" s="192"/>
      <c r="AL61" s="186"/>
      <c r="AM61" s="186"/>
      <c r="AN61" s="186"/>
      <c r="AO61" s="186"/>
      <c r="AP61" s="186"/>
      <c r="AQ61" s="186"/>
      <c r="AR61" s="186"/>
      <c r="AS61" s="186"/>
      <c r="AT61" s="186"/>
      <c r="AU61" s="186"/>
    </row>
    <row r="62" spans="2:57" x14ac:dyDescent="0.25">
      <c r="B62" s="178">
        <v>13</v>
      </c>
      <c r="C62" s="178"/>
      <c r="D62" s="179"/>
      <c r="E62" s="179"/>
      <c r="F62" s="179"/>
      <c r="G62" s="179"/>
      <c r="H62" s="179"/>
      <c r="I62" s="179"/>
      <c r="J62" s="179"/>
      <c r="K62" s="179"/>
      <c r="L62" s="179"/>
      <c r="M62" s="179"/>
      <c r="N62" s="179"/>
      <c r="O62" s="179"/>
      <c r="P62" s="179"/>
      <c r="Q62" s="179"/>
      <c r="R62" s="179"/>
      <c r="S62" s="167"/>
      <c r="T62" s="167"/>
      <c r="U62" s="187"/>
      <c r="V62" s="188"/>
      <c r="W62" s="189"/>
      <c r="X62" s="190" t="str">
        <f>IF(LEN(U62)=5,IFERROR(VLOOKUP(U62,PLZ!A:B,2,FALSE),"Teilnehmer ist nicht in Bayern wohnhaftig!"),IF(AND(LEN(U62)&gt;0,LEN(U62)&lt;&gt;5),"Bitte Postleitzahl prüfen!",""))</f>
        <v/>
      </c>
      <c r="Y62" s="191"/>
      <c r="Z62" s="191"/>
      <c r="AA62" s="191"/>
      <c r="AB62" s="191"/>
      <c r="AC62" s="191"/>
      <c r="AD62" s="191"/>
      <c r="AE62" s="191"/>
      <c r="AF62" s="191"/>
      <c r="AG62" s="191"/>
      <c r="AH62" s="191"/>
      <c r="AI62" s="191"/>
      <c r="AJ62" s="191"/>
      <c r="AK62" s="192"/>
      <c r="AL62" s="186"/>
      <c r="AM62" s="186"/>
      <c r="AN62" s="186"/>
      <c r="AO62" s="186"/>
      <c r="AP62" s="186"/>
      <c r="AQ62" s="186"/>
      <c r="AR62" s="186"/>
      <c r="AS62" s="186"/>
      <c r="AT62" s="186"/>
      <c r="AU62" s="186"/>
    </row>
    <row r="63" spans="2:57" x14ac:dyDescent="0.25">
      <c r="B63" s="178">
        <v>14</v>
      </c>
      <c r="C63" s="178"/>
      <c r="D63" s="179"/>
      <c r="E63" s="179"/>
      <c r="F63" s="179"/>
      <c r="G63" s="179"/>
      <c r="H63" s="179"/>
      <c r="I63" s="179"/>
      <c r="J63" s="179"/>
      <c r="K63" s="179"/>
      <c r="L63" s="179"/>
      <c r="M63" s="179"/>
      <c r="N63" s="179"/>
      <c r="O63" s="179"/>
      <c r="P63" s="179"/>
      <c r="Q63" s="179"/>
      <c r="R63" s="179"/>
      <c r="S63" s="167"/>
      <c r="T63" s="167"/>
      <c r="U63" s="187"/>
      <c r="V63" s="188"/>
      <c r="W63" s="189"/>
      <c r="X63" s="190" t="str">
        <f>IF(LEN(U63)=5,IFERROR(VLOOKUP(U63,PLZ!A:B,2,FALSE),"Teilnehmer ist nicht in Bayern wohnhaftig!"),IF(AND(LEN(U63)&gt;0,LEN(U63)&lt;&gt;5),"Bitte Postleitzahl prüfen!",""))</f>
        <v/>
      </c>
      <c r="Y63" s="191"/>
      <c r="Z63" s="191"/>
      <c r="AA63" s="191"/>
      <c r="AB63" s="191"/>
      <c r="AC63" s="191"/>
      <c r="AD63" s="191"/>
      <c r="AE63" s="191"/>
      <c r="AF63" s="191"/>
      <c r="AG63" s="191"/>
      <c r="AH63" s="191"/>
      <c r="AI63" s="191"/>
      <c r="AJ63" s="191"/>
      <c r="AK63" s="192"/>
      <c r="AL63" s="186"/>
      <c r="AM63" s="186"/>
      <c r="AN63" s="186"/>
      <c r="AO63" s="186"/>
      <c r="AP63" s="186"/>
      <c r="AQ63" s="186"/>
      <c r="AR63" s="186"/>
      <c r="AS63" s="186"/>
      <c r="AT63" s="186"/>
      <c r="AU63" s="186"/>
    </row>
    <row r="64" spans="2:57" x14ac:dyDescent="0.25">
      <c r="B64" s="178">
        <v>15</v>
      </c>
      <c r="C64" s="178"/>
      <c r="D64" s="179"/>
      <c r="E64" s="179"/>
      <c r="F64" s="179"/>
      <c r="G64" s="179"/>
      <c r="H64" s="179"/>
      <c r="I64" s="179"/>
      <c r="J64" s="179"/>
      <c r="K64" s="179"/>
      <c r="L64" s="179"/>
      <c r="M64" s="179"/>
      <c r="N64" s="179"/>
      <c r="O64" s="179"/>
      <c r="P64" s="179"/>
      <c r="Q64" s="179"/>
      <c r="R64" s="179"/>
      <c r="S64" s="167"/>
      <c r="T64" s="167"/>
      <c r="U64" s="187"/>
      <c r="V64" s="188"/>
      <c r="W64" s="189"/>
      <c r="X64" s="190" t="str">
        <f>IF(LEN(U64)=5,IFERROR(VLOOKUP(U64,PLZ!A:B,2,FALSE),"Teilnehmer ist nicht in Bayern wohnhaftig!"),IF(AND(LEN(U64)&gt;0,LEN(U64)&lt;&gt;5),"Bitte Postleitzahl prüfen!",""))</f>
        <v/>
      </c>
      <c r="Y64" s="191"/>
      <c r="Z64" s="191"/>
      <c r="AA64" s="191"/>
      <c r="AB64" s="191"/>
      <c r="AC64" s="191"/>
      <c r="AD64" s="191"/>
      <c r="AE64" s="191"/>
      <c r="AF64" s="191"/>
      <c r="AG64" s="191"/>
      <c r="AH64" s="191"/>
      <c r="AI64" s="191"/>
      <c r="AJ64" s="191"/>
      <c r="AK64" s="192"/>
      <c r="AL64" s="186"/>
      <c r="AM64" s="186"/>
      <c r="AN64" s="186"/>
      <c r="AO64" s="186"/>
      <c r="AP64" s="186"/>
      <c r="AQ64" s="186"/>
      <c r="AR64" s="186"/>
      <c r="AS64" s="186"/>
      <c r="AT64" s="186"/>
      <c r="AU64" s="186"/>
    </row>
    <row r="65" spans="2:47" x14ac:dyDescent="0.25">
      <c r="B65" s="178">
        <v>16</v>
      </c>
      <c r="C65" s="178"/>
      <c r="D65" s="179"/>
      <c r="E65" s="179"/>
      <c r="F65" s="179"/>
      <c r="G65" s="179"/>
      <c r="H65" s="179"/>
      <c r="I65" s="179"/>
      <c r="J65" s="179"/>
      <c r="K65" s="179"/>
      <c r="L65" s="179"/>
      <c r="M65" s="179"/>
      <c r="N65" s="179"/>
      <c r="O65" s="179"/>
      <c r="P65" s="179"/>
      <c r="Q65" s="179"/>
      <c r="R65" s="179"/>
      <c r="S65" s="167"/>
      <c r="T65" s="167"/>
      <c r="U65" s="187"/>
      <c r="V65" s="188"/>
      <c r="W65" s="189"/>
      <c r="X65" s="190" t="str">
        <f>IF(LEN(U65)=5,IFERROR(VLOOKUP(U65,PLZ!A:B,2,FALSE),"Teilnehmer ist nicht in Bayern wohnhaftig!"),IF(AND(LEN(U65)&gt;0,LEN(U65)&lt;&gt;5),"Bitte Postleitzahl prüfen!",""))</f>
        <v/>
      </c>
      <c r="Y65" s="191"/>
      <c r="Z65" s="191"/>
      <c r="AA65" s="191"/>
      <c r="AB65" s="191"/>
      <c r="AC65" s="191"/>
      <c r="AD65" s="191"/>
      <c r="AE65" s="191"/>
      <c r="AF65" s="191"/>
      <c r="AG65" s="191"/>
      <c r="AH65" s="191"/>
      <c r="AI65" s="191"/>
      <c r="AJ65" s="191"/>
      <c r="AK65" s="192"/>
      <c r="AL65" s="186"/>
      <c r="AM65" s="186"/>
      <c r="AN65" s="186"/>
      <c r="AO65" s="186"/>
      <c r="AP65" s="186"/>
      <c r="AQ65" s="186"/>
      <c r="AR65" s="186"/>
      <c r="AS65" s="186"/>
      <c r="AT65" s="186"/>
      <c r="AU65" s="186"/>
    </row>
    <row r="66" spans="2:47" x14ac:dyDescent="0.25">
      <c r="B66" s="178">
        <v>17</v>
      </c>
      <c r="C66" s="178"/>
      <c r="D66" s="179"/>
      <c r="E66" s="179"/>
      <c r="F66" s="179"/>
      <c r="G66" s="179"/>
      <c r="H66" s="179"/>
      <c r="I66" s="179"/>
      <c r="J66" s="179"/>
      <c r="K66" s="179"/>
      <c r="L66" s="179"/>
      <c r="M66" s="179"/>
      <c r="N66" s="179"/>
      <c r="O66" s="179"/>
      <c r="P66" s="179"/>
      <c r="Q66" s="179"/>
      <c r="R66" s="179"/>
      <c r="S66" s="167"/>
      <c r="T66" s="167"/>
      <c r="U66" s="187"/>
      <c r="V66" s="188"/>
      <c r="W66" s="189"/>
      <c r="X66" s="190" t="str">
        <f>IF(LEN(U66)=5,IFERROR(VLOOKUP(U66,PLZ!A:B,2,FALSE),"Teilnehmer ist nicht in Bayern wohnhaftig!"),IF(AND(LEN(U66)&gt;0,LEN(U66)&lt;&gt;5),"Bitte Postleitzahl prüfen!",""))</f>
        <v/>
      </c>
      <c r="Y66" s="191"/>
      <c r="Z66" s="191"/>
      <c r="AA66" s="191"/>
      <c r="AB66" s="191"/>
      <c r="AC66" s="191"/>
      <c r="AD66" s="191"/>
      <c r="AE66" s="191"/>
      <c r="AF66" s="191"/>
      <c r="AG66" s="191"/>
      <c r="AH66" s="191"/>
      <c r="AI66" s="191"/>
      <c r="AJ66" s="191"/>
      <c r="AK66" s="192"/>
      <c r="AL66" s="186"/>
      <c r="AM66" s="186"/>
      <c r="AN66" s="186"/>
      <c r="AO66" s="186"/>
      <c r="AP66" s="186"/>
      <c r="AQ66" s="186"/>
      <c r="AR66" s="186"/>
      <c r="AS66" s="186"/>
      <c r="AT66" s="186"/>
      <c r="AU66" s="186"/>
    </row>
    <row r="67" spans="2:47" x14ac:dyDescent="0.25">
      <c r="B67" s="178">
        <v>18</v>
      </c>
      <c r="C67" s="178"/>
      <c r="D67" s="179"/>
      <c r="E67" s="179"/>
      <c r="F67" s="179"/>
      <c r="G67" s="179"/>
      <c r="H67" s="179"/>
      <c r="I67" s="179"/>
      <c r="J67" s="179"/>
      <c r="K67" s="179"/>
      <c r="L67" s="179"/>
      <c r="M67" s="179"/>
      <c r="N67" s="179"/>
      <c r="O67" s="179"/>
      <c r="P67" s="179"/>
      <c r="Q67" s="179"/>
      <c r="R67" s="179"/>
      <c r="S67" s="167"/>
      <c r="T67" s="167"/>
      <c r="U67" s="187"/>
      <c r="V67" s="188"/>
      <c r="W67" s="189"/>
      <c r="X67" s="190" t="str">
        <f>IF(LEN(U67)=5,IFERROR(VLOOKUP(U67,PLZ!A:B,2,FALSE),"Teilnehmer ist nicht in Bayern wohnhaftig!"),IF(AND(LEN(U67)&gt;0,LEN(U67)&lt;&gt;5),"Bitte Postleitzahl prüfen!",""))</f>
        <v/>
      </c>
      <c r="Y67" s="191"/>
      <c r="Z67" s="191"/>
      <c r="AA67" s="191"/>
      <c r="AB67" s="191"/>
      <c r="AC67" s="191"/>
      <c r="AD67" s="191"/>
      <c r="AE67" s="191"/>
      <c r="AF67" s="191"/>
      <c r="AG67" s="191"/>
      <c r="AH67" s="191"/>
      <c r="AI67" s="191"/>
      <c r="AJ67" s="191"/>
      <c r="AK67" s="192"/>
      <c r="AL67" s="186"/>
      <c r="AM67" s="186"/>
      <c r="AN67" s="186"/>
      <c r="AO67" s="186"/>
      <c r="AP67" s="186"/>
      <c r="AQ67" s="186"/>
      <c r="AR67" s="186"/>
      <c r="AS67" s="186"/>
      <c r="AT67" s="186"/>
      <c r="AU67" s="186"/>
    </row>
    <row r="68" spans="2:47" x14ac:dyDescent="0.25">
      <c r="B68" s="178">
        <v>19</v>
      </c>
      <c r="C68" s="178"/>
      <c r="D68" s="179"/>
      <c r="E68" s="179"/>
      <c r="F68" s="179"/>
      <c r="G68" s="179"/>
      <c r="H68" s="179"/>
      <c r="I68" s="179"/>
      <c r="J68" s="179"/>
      <c r="K68" s="179"/>
      <c r="L68" s="179"/>
      <c r="M68" s="179"/>
      <c r="N68" s="179"/>
      <c r="O68" s="179"/>
      <c r="P68" s="179"/>
      <c r="Q68" s="179"/>
      <c r="R68" s="179"/>
      <c r="S68" s="167"/>
      <c r="T68" s="167"/>
      <c r="U68" s="187"/>
      <c r="V68" s="188"/>
      <c r="W68" s="189"/>
      <c r="X68" s="190" t="str">
        <f>IF(LEN(U68)=5,IFERROR(VLOOKUP(U68,PLZ!A:B,2,FALSE),"Teilnehmer ist nicht in Bayern wohnhaftig!"),IF(AND(LEN(U68)&gt;0,LEN(U68)&lt;&gt;5),"Bitte Postleitzahl prüfen!",""))</f>
        <v/>
      </c>
      <c r="Y68" s="191"/>
      <c r="Z68" s="191"/>
      <c r="AA68" s="191"/>
      <c r="AB68" s="191"/>
      <c r="AC68" s="191"/>
      <c r="AD68" s="191"/>
      <c r="AE68" s="191"/>
      <c r="AF68" s="191"/>
      <c r="AG68" s="191"/>
      <c r="AH68" s="191"/>
      <c r="AI68" s="191"/>
      <c r="AJ68" s="191"/>
      <c r="AK68" s="192"/>
      <c r="AL68" s="186"/>
      <c r="AM68" s="186"/>
      <c r="AN68" s="186"/>
      <c r="AO68" s="186"/>
      <c r="AP68" s="186"/>
      <c r="AQ68" s="186"/>
      <c r="AR68" s="186"/>
      <c r="AS68" s="186"/>
      <c r="AT68" s="186"/>
      <c r="AU68" s="186"/>
    </row>
    <row r="69" spans="2:47" x14ac:dyDescent="0.25">
      <c r="B69" s="178">
        <v>20</v>
      </c>
      <c r="C69" s="178"/>
      <c r="D69" s="179"/>
      <c r="E69" s="179"/>
      <c r="F69" s="179"/>
      <c r="G69" s="179"/>
      <c r="H69" s="179"/>
      <c r="I69" s="179"/>
      <c r="J69" s="179"/>
      <c r="K69" s="179"/>
      <c r="L69" s="179"/>
      <c r="M69" s="179"/>
      <c r="N69" s="179"/>
      <c r="O69" s="179"/>
      <c r="P69" s="179"/>
      <c r="Q69" s="179"/>
      <c r="R69" s="179"/>
      <c r="S69" s="167"/>
      <c r="T69" s="167"/>
      <c r="U69" s="187"/>
      <c r="V69" s="188"/>
      <c r="W69" s="189"/>
      <c r="X69" s="190" t="str">
        <f>IF(LEN(U69)=5,IFERROR(VLOOKUP(U69,PLZ!A:B,2,FALSE),"Teilnehmer ist nicht in Bayern wohnhaftig!"),IF(AND(LEN(U69)&gt;0,LEN(U69)&lt;&gt;5),"Bitte Postleitzahl prüfen!",""))</f>
        <v/>
      </c>
      <c r="Y69" s="191"/>
      <c r="Z69" s="191"/>
      <c r="AA69" s="191"/>
      <c r="AB69" s="191"/>
      <c r="AC69" s="191"/>
      <c r="AD69" s="191"/>
      <c r="AE69" s="191"/>
      <c r="AF69" s="191"/>
      <c r="AG69" s="191"/>
      <c r="AH69" s="191"/>
      <c r="AI69" s="191"/>
      <c r="AJ69" s="191"/>
      <c r="AK69" s="192"/>
      <c r="AL69" s="186"/>
      <c r="AM69" s="186"/>
      <c r="AN69" s="186"/>
      <c r="AO69" s="186"/>
      <c r="AP69" s="186"/>
      <c r="AQ69" s="186"/>
      <c r="AR69" s="186"/>
      <c r="AS69" s="186"/>
      <c r="AT69" s="186"/>
      <c r="AU69" s="186"/>
    </row>
    <row r="70" spans="2:47" x14ac:dyDescent="0.25">
      <c r="B70" s="178">
        <v>21</v>
      </c>
      <c r="C70" s="178"/>
      <c r="D70" s="179"/>
      <c r="E70" s="179"/>
      <c r="F70" s="179"/>
      <c r="G70" s="179"/>
      <c r="H70" s="179"/>
      <c r="I70" s="179"/>
      <c r="J70" s="179"/>
      <c r="K70" s="179"/>
      <c r="L70" s="179"/>
      <c r="M70" s="179"/>
      <c r="N70" s="179"/>
      <c r="O70" s="179"/>
      <c r="P70" s="179"/>
      <c r="Q70" s="179"/>
      <c r="R70" s="179"/>
      <c r="S70" s="167"/>
      <c r="T70" s="167"/>
      <c r="U70" s="187"/>
      <c r="V70" s="188"/>
      <c r="W70" s="189"/>
      <c r="X70" s="190" t="str">
        <f>IF(LEN(U70)=5,IFERROR(VLOOKUP(U70,PLZ!A:B,2,FALSE),"Teilnehmer ist nicht in Bayern wohnhaftig!"),IF(AND(LEN(U70)&gt;0,LEN(U70)&lt;&gt;5),"Bitte Postleitzahl prüfen!",""))</f>
        <v/>
      </c>
      <c r="Y70" s="191"/>
      <c r="Z70" s="191"/>
      <c r="AA70" s="191"/>
      <c r="AB70" s="191"/>
      <c r="AC70" s="191"/>
      <c r="AD70" s="191"/>
      <c r="AE70" s="191"/>
      <c r="AF70" s="191"/>
      <c r="AG70" s="191"/>
      <c r="AH70" s="191"/>
      <c r="AI70" s="191"/>
      <c r="AJ70" s="191"/>
      <c r="AK70" s="192"/>
      <c r="AL70" s="186"/>
      <c r="AM70" s="186"/>
      <c r="AN70" s="186"/>
      <c r="AO70" s="186"/>
      <c r="AP70" s="186"/>
      <c r="AQ70" s="186"/>
      <c r="AR70" s="186"/>
      <c r="AS70" s="186"/>
      <c r="AT70" s="186"/>
      <c r="AU70" s="186"/>
    </row>
    <row r="71" spans="2:47" x14ac:dyDescent="0.25">
      <c r="B71" s="178">
        <v>22</v>
      </c>
      <c r="C71" s="178"/>
      <c r="D71" s="179"/>
      <c r="E71" s="179"/>
      <c r="F71" s="179"/>
      <c r="G71" s="179"/>
      <c r="H71" s="179"/>
      <c r="I71" s="179"/>
      <c r="J71" s="179"/>
      <c r="K71" s="179"/>
      <c r="L71" s="179"/>
      <c r="M71" s="179"/>
      <c r="N71" s="179"/>
      <c r="O71" s="179"/>
      <c r="P71" s="179"/>
      <c r="Q71" s="179"/>
      <c r="R71" s="179"/>
      <c r="S71" s="167"/>
      <c r="T71" s="167"/>
      <c r="U71" s="187"/>
      <c r="V71" s="188"/>
      <c r="W71" s="189"/>
      <c r="X71" s="190" t="str">
        <f>IF(LEN(U71)=5,IFERROR(VLOOKUP(U71,PLZ!A:B,2,FALSE),"Teilnehmer ist nicht in Bayern wohnhaftig!"),IF(AND(LEN(U71)&gt;0,LEN(U71)&lt;&gt;5),"Bitte Postleitzahl prüfen!",""))</f>
        <v/>
      </c>
      <c r="Y71" s="191"/>
      <c r="Z71" s="191"/>
      <c r="AA71" s="191"/>
      <c r="AB71" s="191"/>
      <c r="AC71" s="191"/>
      <c r="AD71" s="191"/>
      <c r="AE71" s="191"/>
      <c r="AF71" s="191"/>
      <c r="AG71" s="191"/>
      <c r="AH71" s="191"/>
      <c r="AI71" s="191"/>
      <c r="AJ71" s="191"/>
      <c r="AK71" s="192"/>
      <c r="AL71" s="186"/>
      <c r="AM71" s="186"/>
      <c r="AN71" s="186"/>
      <c r="AO71" s="186"/>
      <c r="AP71" s="186"/>
      <c r="AQ71" s="186"/>
      <c r="AR71" s="186"/>
      <c r="AS71" s="186"/>
      <c r="AT71" s="186"/>
      <c r="AU71" s="186"/>
    </row>
    <row r="72" spans="2:47" x14ac:dyDescent="0.25">
      <c r="B72" s="178">
        <v>23</v>
      </c>
      <c r="C72" s="178"/>
      <c r="D72" s="179"/>
      <c r="E72" s="179"/>
      <c r="F72" s="179"/>
      <c r="G72" s="179"/>
      <c r="H72" s="179"/>
      <c r="I72" s="179"/>
      <c r="J72" s="179"/>
      <c r="K72" s="179"/>
      <c r="L72" s="179"/>
      <c r="M72" s="179"/>
      <c r="N72" s="179"/>
      <c r="O72" s="179"/>
      <c r="P72" s="179"/>
      <c r="Q72" s="179"/>
      <c r="R72" s="179"/>
      <c r="S72" s="167"/>
      <c r="T72" s="167"/>
      <c r="U72" s="187"/>
      <c r="V72" s="188"/>
      <c r="W72" s="189"/>
      <c r="X72" s="190" t="str">
        <f>IF(LEN(U72)=5,IFERROR(VLOOKUP(U72,PLZ!A:B,2,FALSE),"Teilnehmer ist nicht in Bayern wohnhaftig!"),IF(AND(LEN(U72)&gt;0,LEN(U72)&lt;&gt;5),"Bitte Postleitzahl prüfen!",""))</f>
        <v/>
      </c>
      <c r="Y72" s="191"/>
      <c r="Z72" s="191"/>
      <c r="AA72" s="191"/>
      <c r="AB72" s="191"/>
      <c r="AC72" s="191"/>
      <c r="AD72" s="191"/>
      <c r="AE72" s="191"/>
      <c r="AF72" s="191"/>
      <c r="AG72" s="191"/>
      <c r="AH72" s="191"/>
      <c r="AI72" s="191"/>
      <c r="AJ72" s="191"/>
      <c r="AK72" s="192"/>
      <c r="AL72" s="186"/>
      <c r="AM72" s="186"/>
      <c r="AN72" s="186"/>
      <c r="AO72" s="186"/>
      <c r="AP72" s="186"/>
      <c r="AQ72" s="186"/>
      <c r="AR72" s="186"/>
      <c r="AS72" s="186"/>
      <c r="AT72" s="186"/>
      <c r="AU72" s="186"/>
    </row>
    <row r="73" spans="2:47" x14ac:dyDescent="0.25">
      <c r="B73" s="178">
        <v>24</v>
      </c>
      <c r="C73" s="178"/>
      <c r="D73" s="179"/>
      <c r="E73" s="179"/>
      <c r="F73" s="179"/>
      <c r="G73" s="179"/>
      <c r="H73" s="179"/>
      <c r="I73" s="179"/>
      <c r="J73" s="179"/>
      <c r="K73" s="179"/>
      <c r="L73" s="179"/>
      <c r="M73" s="179"/>
      <c r="N73" s="179"/>
      <c r="O73" s="179"/>
      <c r="P73" s="179"/>
      <c r="Q73" s="179"/>
      <c r="R73" s="179"/>
      <c r="S73" s="167"/>
      <c r="T73" s="167"/>
      <c r="U73" s="187"/>
      <c r="V73" s="188"/>
      <c r="W73" s="189"/>
      <c r="X73" s="190" t="str">
        <f>IF(LEN(U73)=5,IFERROR(VLOOKUP(U73,PLZ!A:B,2,FALSE),"Teilnehmer ist nicht in Bayern wohnhaftig!"),IF(AND(LEN(U73)&gt;0,LEN(U73)&lt;&gt;5),"Bitte Postleitzahl prüfen!",""))</f>
        <v/>
      </c>
      <c r="Y73" s="191"/>
      <c r="Z73" s="191"/>
      <c r="AA73" s="191"/>
      <c r="AB73" s="191"/>
      <c r="AC73" s="191"/>
      <c r="AD73" s="191"/>
      <c r="AE73" s="191"/>
      <c r="AF73" s="191"/>
      <c r="AG73" s="191"/>
      <c r="AH73" s="191"/>
      <c r="AI73" s="191"/>
      <c r="AJ73" s="191"/>
      <c r="AK73" s="192"/>
      <c r="AL73" s="186"/>
      <c r="AM73" s="186"/>
      <c r="AN73" s="186"/>
      <c r="AO73" s="186"/>
      <c r="AP73" s="186"/>
      <c r="AQ73" s="186"/>
      <c r="AR73" s="186"/>
      <c r="AS73" s="186"/>
      <c r="AT73" s="186"/>
      <c r="AU73" s="186"/>
    </row>
    <row r="74" spans="2:47" x14ac:dyDescent="0.25">
      <c r="B74" s="178">
        <v>25</v>
      </c>
      <c r="C74" s="178"/>
      <c r="D74" s="179"/>
      <c r="E74" s="179"/>
      <c r="F74" s="179"/>
      <c r="G74" s="179"/>
      <c r="H74" s="179"/>
      <c r="I74" s="179"/>
      <c r="J74" s="179"/>
      <c r="K74" s="179"/>
      <c r="L74" s="179"/>
      <c r="M74" s="179"/>
      <c r="N74" s="179"/>
      <c r="O74" s="179"/>
      <c r="P74" s="179"/>
      <c r="Q74" s="179"/>
      <c r="R74" s="179"/>
      <c r="S74" s="167"/>
      <c r="T74" s="167"/>
      <c r="U74" s="187"/>
      <c r="V74" s="188"/>
      <c r="W74" s="189"/>
      <c r="X74" s="190" t="str">
        <f>IF(LEN(U74)=5,IFERROR(VLOOKUP(U74,PLZ!A:B,2,FALSE),"Teilnehmer ist nicht in Bayern wohnhaftig!"),IF(AND(LEN(U74)&gt;0,LEN(U74)&lt;&gt;5),"Bitte Postleitzahl prüfen!",""))</f>
        <v/>
      </c>
      <c r="Y74" s="191"/>
      <c r="Z74" s="191"/>
      <c r="AA74" s="191"/>
      <c r="AB74" s="191"/>
      <c r="AC74" s="191"/>
      <c r="AD74" s="191"/>
      <c r="AE74" s="191"/>
      <c r="AF74" s="191"/>
      <c r="AG74" s="191"/>
      <c r="AH74" s="191"/>
      <c r="AI74" s="191"/>
      <c r="AJ74" s="191"/>
      <c r="AK74" s="192"/>
      <c r="AL74" s="186"/>
      <c r="AM74" s="186"/>
      <c r="AN74" s="186"/>
      <c r="AO74" s="186"/>
      <c r="AP74" s="186"/>
      <c r="AQ74" s="186"/>
      <c r="AR74" s="186"/>
      <c r="AS74" s="186"/>
      <c r="AT74" s="186"/>
      <c r="AU74" s="186"/>
    </row>
    <row r="75" spans="2:47" x14ac:dyDescent="0.25">
      <c r="B75" s="178">
        <v>26</v>
      </c>
      <c r="C75" s="178"/>
      <c r="D75" s="179"/>
      <c r="E75" s="179"/>
      <c r="F75" s="179"/>
      <c r="G75" s="179"/>
      <c r="H75" s="179"/>
      <c r="I75" s="179"/>
      <c r="J75" s="179"/>
      <c r="K75" s="179"/>
      <c r="L75" s="179"/>
      <c r="M75" s="179"/>
      <c r="N75" s="179"/>
      <c r="O75" s="179"/>
      <c r="P75" s="179"/>
      <c r="Q75" s="179"/>
      <c r="R75" s="179"/>
      <c r="S75" s="167"/>
      <c r="T75" s="167"/>
      <c r="U75" s="187"/>
      <c r="V75" s="188"/>
      <c r="W75" s="189"/>
      <c r="X75" s="190" t="str">
        <f>IF(LEN(U75)=5,IFERROR(VLOOKUP(U75,PLZ!A:B,2,FALSE),"Teilnehmer ist nicht in Bayern wohnhaftig!"),IF(AND(LEN(U75)&gt;0,LEN(U75)&lt;&gt;5),"Bitte Postleitzahl prüfen!",""))</f>
        <v/>
      </c>
      <c r="Y75" s="191"/>
      <c r="Z75" s="191"/>
      <c r="AA75" s="191"/>
      <c r="AB75" s="191"/>
      <c r="AC75" s="191"/>
      <c r="AD75" s="191"/>
      <c r="AE75" s="191"/>
      <c r="AF75" s="191"/>
      <c r="AG75" s="191"/>
      <c r="AH75" s="191"/>
      <c r="AI75" s="191"/>
      <c r="AJ75" s="191"/>
      <c r="AK75" s="192"/>
      <c r="AL75" s="186"/>
      <c r="AM75" s="186"/>
      <c r="AN75" s="186"/>
      <c r="AO75" s="186"/>
      <c r="AP75" s="186"/>
      <c r="AQ75" s="186"/>
      <c r="AR75" s="186"/>
      <c r="AS75" s="186"/>
      <c r="AT75" s="186"/>
      <c r="AU75" s="186"/>
    </row>
    <row r="76" spans="2:47" x14ac:dyDescent="0.25">
      <c r="B76" s="178">
        <v>27</v>
      </c>
      <c r="C76" s="178"/>
      <c r="D76" s="179"/>
      <c r="E76" s="179"/>
      <c r="F76" s="179"/>
      <c r="G76" s="179"/>
      <c r="H76" s="179"/>
      <c r="I76" s="179"/>
      <c r="J76" s="179"/>
      <c r="K76" s="179"/>
      <c r="L76" s="179"/>
      <c r="M76" s="179"/>
      <c r="N76" s="179"/>
      <c r="O76" s="179"/>
      <c r="P76" s="179"/>
      <c r="Q76" s="179"/>
      <c r="R76" s="179"/>
      <c r="S76" s="167"/>
      <c r="T76" s="167"/>
      <c r="U76" s="187"/>
      <c r="V76" s="188"/>
      <c r="W76" s="189"/>
      <c r="X76" s="190" t="str">
        <f>IF(LEN(U76)=5,IFERROR(VLOOKUP(U76,PLZ!A:B,2,FALSE),"Teilnehmer ist nicht in Bayern wohnhaftig!"),IF(AND(LEN(U76)&gt;0,LEN(U76)&lt;&gt;5),"Bitte Postleitzahl prüfen!",""))</f>
        <v/>
      </c>
      <c r="Y76" s="191"/>
      <c r="Z76" s="191"/>
      <c r="AA76" s="191"/>
      <c r="AB76" s="191"/>
      <c r="AC76" s="191"/>
      <c r="AD76" s="191"/>
      <c r="AE76" s="191"/>
      <c r="AF76" s="191"/>
      <c r="AG76" s="191"/>
      <c r="AH76" s="191"/>
      <c r="AI76" s="191"/>
      <c r="AJ76" s="191"/>
      <c r="AK76" s="192"/>
      <c r="AL76" s="186"/>
      <c r="AM76" s="186"/>
      <c r="AN76" s="186"/>
      <c r="AO76" s="186"/>
      <c r="AP76" s="186"/>
      <c r="AQ76" s="186"/>
      <c r="AR76" s="186"/>
      <c r="AS76" s="186"/>
      <c r="AT76" s="186"/>
      <c r="AU76" s="186"/>
    </row>
    <row r="77" spans="2:47" x14ac:dyDescent="0.25">
      <c r="B77" s="178">
        <v>28</v>
      </c>
      <c r="C77" s="178"/>
      <c r="D77" s="179"/>
      <c r="E77" s="179"/>
      <c r="F77" s="179"/>
      <c r="G77" s="179"/>
      <c r="H77" s="179"/>
      <c r="I77" s="179"/>
      <c r="J77" s="179"/>
      <c r="K77" s="179"/>
      <c r="L77" s="179"/>
      <c r="M77" s="179"/>
      <c r="N77" s="179"/>
      <c r="O77" s="179"/>
      <c r="P77" s="179"/>
      <c r="Q77" s="179"/>
      <c r="R77" s="179"/>
      <c r="S77" s="167"/>
      <c r="T77" s="167"/>
      <c r="U77" s="187"/>
      <c r="V77" s="188"/>
      <c r="W77" s="189"/>
      <c r="X77" s="190" t="str">
        <f>IF(LEN(U77)=5,IFERROR(VLOOKUP(U77,PLZ!A:B,2,FALSE),"Teilnehmer ist nicht in Bayern wohnhaftig!"),IF(AND(LEN(U77)&gt;0,LEN(U77)&lt;&gt;5),"Bitte Postleitzahl prüfen!",""))</f>
        <v/>
      </c>
      <c r="Y77" s="191"/>
      <c r="Z77" s="191"/>
      <c r="AA77" s="191"/>
      <c r="AB77" s="191"/>
      <c r="AC77" s="191"/>
      <c r="AD77" s="191"/>
      <c r="AE77" s="191"/>
      <c r="AF77" s="191"/>
      <c r="AG77" s="191"/>
      <c r="AH77" s="191"/>
      <c r="AI77" s="191"/>
      <c r="AJ77" s="191"/>
      <c r="AK77" s="192"/>
      <c r="AL77" s="186"/>
      <c r="AM77" s="186"/>
      <c r="AN77" s="186"/>
      <c r="AO77" s="186"/>
      <c r="AP77" s="186"/>
      <c r="AQ77" s="186"/>
      <c r="AR77" s="186"/>
      <c r="AS77" s="186"/>
      <c r="AT77" s="186"/>
      <c r="AU77" s="186"/>
    </row>
    <row r="78" spans="2:47" ht="15" customHeight="1" x14ac:dyDescent="0.25">
      <c r="B78" s="208" t="s">
        <v>174</v>
      </c>
      <c r="C78" s="208"/>
      <c r="D78" s="209" t="s">
        <v>175</v>
      </c>
      <c r="E78" s="209"/>
      <c r="F78" s="209"/>
      <c r="G78" s="209"/>
      <c r="H78" s="209"/>
      <c r="I78" s="209"/>
      <c r="J78" s="209"/>
      <c r="K78" s="209"/>
      <c r="L78" s="209"/>
      <c r="M78" s="209"/>
      <c r="N78" s="209"/>
      <c r="O78" s="209"/>
      <c r="P78" s="209"/>
      <c r="Q78" s="209"/>
      <c r="R78" s="209"/>
      <c r="S78" s="210" t="s">
        <v>137</v>
      </c>
      <c r="T78" s="210" t="s">
        <v>136</v>
      </c>
      <c r="U78" s="201" t="s">
        <v>234</v>
      </c>
      <c r="V78" s="202"/>
      <c r="W78" s="203"/>
      <c r="X78" s="201" t="s">
        <v>233</v>
      </c>
      <c r="Y78" s="202"/>
      <c r="Z78" s="202"/>
      <c r="AA78" s="202"/>
      <c r="AB78" s="202"/>
      <c r="AC78" s="202"/>
      <c r="AD78" s="202"/>
      <c r="AE78" s="202"/>
      <c r="AF78" s="202"/>
      <c r="AG78" s="202"/>
      <c r="AH78" s="202"/>
      <c r="AI78" s="202"/>
      <c r="AJ78" s="202"/>
      <c r="AK78" s="203"/>
      <c r="AL78" s="62"/>
      <c r="AM78" s="61"/>
      <c r="AN78" s="61"/>
      <c r="AO78" s="61"/>
      <c r="AP78" s="227" t="s">
        <v>135</v>
      </c>
      <c r="AQ78" s="227"/>
      <c r="AR78" s="61"/>
      <c r="AS78" s="61"/>
      <c r="AT78" s="61"/>
      <c r="AU78" s="60"/>
    </row>
    <row r="79" spans="2:47" ht="15" customHeight="1" x14ac:dyDescent="0.25">
      <c r="B79" s="208"/>
      <c r="C79" s="208"/>
      <c r="D79" s="209"/>
      <c r="E79" s="209"/>
      <c r="F79" s="209"/>
      <c r="G79" s="209"/>
      <c r="H79" s="209"/>
      <c r="I79" s="209"/>
      <c r="J79" s="209"/>
      <c r="K79" s="209"/>
      <c r="L79" s="209"/>
      <c r="M79" s="209"/>
      <c r="N79" s="209"/>
      <c r="O79" s="209"/>
      <c r="P79" s="209"/>
      <c r="Q79" s="209"/>
      <c r="R79" s="209"/>
      <c r="S79" s="210"/>
      <c r="T79" s="210"/>
      <c r="U79" s="204"/>
      <c r="V79" s="205"/>
      <c r="W79" s="206"/>
      <c r="X79" s="204"/>
      <c r="Y79" s="205"/>
      <c r="Z79" s="205"/>
      <c r="AA79" s="205"/>
      <c r="AB79" s="205"/>
      <c r="AC79" s="205"/>
      <c r="AD79" s="205"/>
      <c r="AE79" s="205"/>
      <c r="AF79" s="205"/>
      <c r="AG79" s="205"/>
      <c r="AH79" s="205"/>
      <c r="AI79" s="205"/>
      <c r="AJ79" s="205"/>
      <c r="AK79" s="206"/>
      <c r="AL79" s="211" t="s">
        <v>146</v>
      </c>
      <c r="AM79" s="211"/>
      <c r="AN79" s="211" t="s">
        <v>177</v>
      </c>
      <c r="AO79" s="211"/>
      <c r="AP79" s="211" t="s">
        <v>178</v>
      </c>
      <c r="AQ79" s="211"/>
      <c r="AR79" s="211" t="s">
        <v>179</v>
      </c>
      <c r="AS79" s="211"/>
      <c r="AT79" s="211" t="s">
        <v>180</v>
      </c>
      <c r="AU79" s="211"/>
    </row>
    <row r="80" spans="2:47" x14ac:dyDescent="0.25">
      <c r="B80" s="178">
        <v>29</v>
      </c>
      <c r="C80" s="178"/>
      <c r="D80" s="179"/>
      <c r="E80" s="179"/>
      <c r="F80" s="179"/>
      <c r="G80" s="179"/>
      <c r="H80" s="179"/>
      <c r="I80" s="179"/>
      <c r="J80" s="179"/>
      <c r="K80" s="179"/>
      <c r="L80" s="179"/>
      <c r="M80" s="179"/>
      <c r="N80" s="179"/>
      <c r="O80" s="179"/>
      <c r="P80" s="179"/>
      <c r="Q80" s="179"/>
      <c r="R80" s="179"/>
      <c r="S80" s="167"/>
      <c r="T80" s="167"/>
      <c r="U80" s="187"/>
      <c r="V80" s="188"/>
      <c r="W80" s="189"/>
      <c r="X80" s="190" t="str">
        <f>IF(LEN(U80)=5,IFERROR(VLOOKUP(U80,PLZ!A:B,2,FALSE),"Teilnehmer ist nicht in Bayern wohnhaftig!"),IF(AND(LEN(U80)&gt;0,LEN(U80)&lt;&gt;5),"Bitte Postleitzahl prüfen!",""))</f>
        <v/>
      </c>
      <c r="Y80" s="191"/>
      <c r="Z80" s="191"/>
      <c r="AA80" s="191"/>
      <c r="AB80" s="191"/>
      <c r="AC80" s="191"/>
      <c r="AD80" s="191"/>
      <c r="AE80" s="191"/>
      <c r="AF80" s="191"/>
      <c r="AG80" s="191"/>
      <c r="AH80" s="191"/>
      <c r="AI80" s="191"/>
      <c r="AJ80" s="191"/>
      <c r="AK80" s="192"/>
      <c r="AL80" s="186"/>
      <c r="AM80" s="186"/>
      <c r="AN80" s="186"/>
      <c r="AO80" s="186"/>
      <c r="AP80" s="186"/>
      <c r="AQ80" s="186"/>
      <c r="AR80" s="186"/>
      <c r="AS80" s="186"/>
      <c r="AT80" s="186"/>
      <c r="AU80" s="186"/>
    </row>
    <row r="81" spans="2:47" x14ac:dyDescent="0.25">
      <c r="B81" s="178">
        <v>30</v>
      </c>
      <c r="C81" s="178"/>
      <c r="D81" s="179"/>
      <c r="E81" s="179"/>
      <c r="F81" s="179"/>
      <c r="G81" s="179"/>
      <c r="H81" s="179"/>
      <c r="I81" s="179"/>
      <c r="J81" s="179"/>
      <c r="K81" s="179"/>
      <c r="L81" s="179"/>
      <c r="M81" s="179"/>
      <c r="N81" s="179"/>
      <c r="O81" s="179"/>
      <c r="P81" s="179"/>
      <c r="Q81" s="179"/>
      <c r="R81" s="179"/>
      <c r="S81" s="167"/>
      <c r="T81" s="167"/>
      <c r="U81" s="187"/>
      <c r="V81" s="188"/>
      <c r="W81" s="189"/>
      <c r="X81" s="190" t="str">
        <f>IF(LEN(U81)=5,IFERROR(VLOOKUP(U81,PLZ!A:B,2,FALSE),"Teilnehmer ist nicht in Bayern wohnhaftig!"),IF(AND(LEN(U81)&gt;0,LEN(U81)&lt;&gt;5),"Bitte Postleitzahl prüfen!",""))</f>
        <v/>
      </c>
      <c r="Y81" s="191"/>
      <c r="Z81" s="191"/>
      <c r="AA81" s="191"/>
      <c r="AB81" s="191"/>
      <c r="AC81" s="191"/>
      <c r="AD81" s="191"/>
      <c r="AE81" s="191"/>
      <c r="AF81" s="191"/>
      <c r="AG81" s="191"/>
      <c r="AH81" s="191"/>
      <c r="AI81" s="191"/>
      <c r="AJ81" s="191"/>
      <c r="AK81" s="192"/>
      <c r="AL81" s="186"/>
      <c r="AM81" s="186"/>
      <c r="AN81" s="186"/>
      <c r="AO81" s="186"/>
      <c r="AP81" s="186"/>
      <c r="AQ81" s="186"/>
      <c r="AR81" s="186"/>
      <c r="AS81" s="186"/>
      <c r="AT81" s="186"/>
      <c r="AU81" s="186"/>
    </row>
    <row r="82" spans="2:47" x14ac:dyDescent="0.25">
      <c r="B82" s="178">
        <v>31</v>
      </c>
      <c r="C82" s="178"/>
      <c r="D82" s="179"/>
      <c r="E82" s="179"/>
      <c r="F82" s="179"/>
      <c r="G82" s="179"/>
      <c r="H82" s="179"/>
      <c r="I82" s="179"/>
      <c r="J82" s="179"/>
      <c r="K82" s="179"/>
      <c r="L82" s="179"/>
      <c r="M82" s="179"/>
      <c r="N82" s="179"/>
      <c r="O82" s="179"/>
      <c r="P82" s="179"/>
      <c r="Q82" s="179"/>
      <c r="R82" s="179"/>
      <c r="S82" s="167"/>
      <c r="T82" s="167"/>
      <c r="U82" s="187"/>
      <c r="V82" s="188"/>
      <c r="W82" s="189"/>
      <c r="X82" s="190" t="str">
        <f>IF(LEN(U82)=5,IFERROR(VLOOKUP(U82,PLZ!A:B,2,FALSE),"Teilnehmer ist nicht in Bayern wohnhaftig!"),IF(AND(LEN(U82)&gt;0,LEN(U82)&lt;&gt;5),"Bitte Postleitzahl prüfen!",""))</f>
        <v/>
      </c>
      <c r="Y82" s="191"/>
      <c r="Z82" s="191"/>
      <c r="AA82" s="191"/>
      <c r="AB82" s="191"/>
      <c r="AC82" s="191"/>
      <c r="AD82" s="191"/>
      <c r="AE82" s="191"/>
      <c r="AF82" s="191"/>
      <c r="AG82" s="191"/>
      <c r="AH82" s="191"/>
      <c r="AI82" s="191"/>
      <c r="AJ82" s="191"/>
      <c r="AK82" s="192"/>
      <c r="AL82" s="186"/>
      <c r="AM82" s="186"/>
      <c r="AN82" s="186"/>
      <c r="AO82" s="186"/>
      <c r="AP82" s="186"/>
      <c r="AQ82" s="186"/>
      <c r="AR82" s="186"/>
      <c r="AS82" s="186"/>
      <c r="AT82" s="186"/>
      <c r="AU82" s="186"/>
    </row>
    <row r="83" spans="2:47" x14ac:dyDescent="0.25">
      <c r="B83" s="178">
        <v>32</v>
      </c>
      <c r="C83" s="178"/>
      <c r="D83" s="179"/>
      <c r="E83" s="179"/>
      <c r="F83" s="179"/>
      <c r="G83" s="179"/>
      <c r="H83" s="179"/>
      <c r="I83" s="179"/>
      <c r="J83" s="179"/>
      <c r="K83" s="179"/>
      <c r="L83" s="179"/>
      <c r="M83" s="179"/>
      <c r="N83" s="179"/>
      <c r="O83" s="179"/>
      <c r="P83" s="179"/>
      <c r="Q83" s="179"/>
      <c r="R83" s="179"/>
      <c r="S83" s="167"/>
      <c r="T83" s="167"/>
      <c r="U83" s="187"/>
      <c r="V83" s="188"/>
      <c r="W83" s="189"/>
      <c r="X83" s="190" t="str">
        <f>IF(LEN(U83)=5,IFERROR(VLOOKUP(U83,PLZ!A:B,2,FALSE),"Teilnehmer ist nicht in Bayern wohnhaftig!"),IF(AND(LEN(U83)&gt;0,LEN(U83)&lt;&gt;5),"Bitte Postleitzahl prüfen!",""))</f>
        <v/>
      </c>
      <c r="Y83" s="191"/>
      <c r="Z83" s="191"/>
      <c r="AA83" s="191"/>
      <c r="AB83" s="191"/>
      <c r="AC83" s="191"/>
      <c r="AD83" s="191"/>
      <c r="AE83" s="191"/>
      <c r="AF83" s="191"/>
      <c r="AG83" s="191"/>
      <c r="AH83" s="191"/>
      <c r="AI83" s="191"/>
      <c r="AJ83" s="191"/>
      <c r="AK83" s="192"/>
      <c r="AL83" s="186"/>
      <c r="AM83" s="186"/>
      <c r="AN83" s="186"/>
      <c r="AO83" s="186"/>
      <c r="AP83" s="186"/>
      <c r="AQ83" s="186"/>
      <c r="AR83" s="186"/>
      <c r="AS83" s="186"/>
      <c r="AT83" s="186"/>
      <c r="AU83" s="186"/>
    </row>
    <row r="84" spans="2:47" x14ac:dyDescent="0.25">
      <c r="B84" s="178">
        <v>33</v>
      </c>
      <c r="C84" s="178"/>
      <c r="D84" s="179"/>
      <c r="E84" s="179"/>
      <c r="F84" s="179"/>
      <c r="G84" s="179"/>
      <c r="H84" s="179"/>
      <c r="I84" s="179"/>
      <c r="J84" s="179"/>
      <c r="K84" s="179"/>
      <c r="L84" s="179"/>
      <c r="M84" s="179"/>
      <c r="N84" s="179"/>
      <c r="O84" s="179"/>
      <c r="P84" s="179"/>
      <c r="Q84" s="179"/>
      <c r="R84" s="179"/>
      <c r="S84" s="167"/>
      <c r="T84" s="167"/>
      <c r="U84" s="187"/>
      <c r="V84" s="188"/>
      <c r="W84" s="189"/>
      <c r="X84" s="190" t="str">
        <f>IF(LEN(U84)=5,IFERROR(VLOOKUP(U84,PLZ!A:B,2,FALSE),"Teilnehmer ist nicht in Bayern wohnhaftig!"),IF(AND(LEN(U84)&gt;0,LEN(U84)&lt;&gt;5),"Bitte Postleitzahl prüfen!",""))</f>
        <v/>
      </c>
      <c r="Y84" s="191"/>
      <c r="Z84" s="191"/>
      <c r="AA84" s="191"/>
      <c r="AB84" s="191"/>
      <c r="AC84" s="191"/>
      <c r="AD84" s="191"/>
      <c r="AE84" s="191"/>
      <c r="AF84" s="191"/>
      <c r="AG84" s="191"/>
      <c r="AH84" s="191"/>
      <c r="AI84" s="191"/>
      <c r="AJ84" s="191"/>
      <c r="AK84" s="192"/>
      <c r="AL84" s="186"/>
      <c r="AM84" s="186"/>
      <c r="AN84" s="186"/>
      <c r="AO84" s="186"/>
      <c r="AP84" s="186"/>
      <c r="AQ84" s="186"/>
      <c r="AR84" s="186"/>
      <c r="AS84" s="186"/>
      <c r="AT84" s="186"/>
      <c r="AU84" s="186"/>
    </row>
    <row r="85" spans="2:47" x14ac:dyDescent="0.25">
      <c r="B85" s="178">
        <v>34</v>
      </c>
      <c r="C85" s="178"/>
      <c r="D85" s="179"/>
      <c r="E85" s="179"/>
      <c r="F85" s="179"/>
      <c r="G85" s="179"/>
      <c r="H85" s="179"/>
      <c r="I85" s="179"/>
      <c r="J85" s="179"/>
      <c r="K85" s="179"/>
      <c r="L85" s="179"/>
      <c r="M85" s="179"/>
      <c r="N85" s="179"/>
      <c r="O85" s="179"/>
      <c r="P85" s="179"/>
      <c r="Q85" s="179"/>
      <c r="R85" s="179"/>
      <c r="S85" s="167"/>
      <c r="T85" s="167"/>
      <c r="U85" s="187"/>
      <c r="V85" s="188"/>
      <c r="W85" s="189"/>
      <c r="X85" s="190" t="str">
        <f>IF(LEN(U85)=5,IFERROR(VLOOKUP(U85,PLZ!A:B,2,FALSE),"Teilnehmer ist nicht in Bayern wohnhaftig!"),IF(AND(LEN(U85)&gt;0,LEN(U85)&lt;&gt;5),"Bitte Postleitzahl prüfen!",""))</f>
        <v/>
      </c>
      <c r="Y85" s="191"/>
      <c r="Z85" s="191"/>
      <c r="AA85" s="191"/>
      <c r="AB85" s="191"/>
      <c r="AC85" s="191"/>
      <c r="AD85" s="191"/>
      <c r="AE85" s="191"/>
      <c r="AF85" s="191"/>
      <c r="AG85" s="191"/>
      <c r="AH85" s="191"/>
      <c r="AI85" s="191"/>
      <c r="AJ85" s="191"/>
      <c r="AK85" s="192"/>
      <c r="AL85" s="186"/>
      <c r="AM85" s="186"/>
      <c r="AN85" s="186"/>
      <c r="AO85" s="186"/>
      <c r="AP85" s="186"/>
      <c r="AQ85" s="186"/>
      <c r="AR85" s="186"/>
      <c r="AS85" s="186"/>
      <c r="AT85" s="186"/>
      <c r="AU85" s="186"/>
    </row>
    <row r="86" spans="2:47" x14ac:dyDescent="0.25">
      <c r="B86" s="178">
        <v>35</v>
      </c>
      <c r="C86" s="178"/>
      <c r="D86" s="179"/>
      <c r="E86" s="179"/>
      <c r="F86" s="179"/>
      <c r="G86" s="179"/>
      <c r="H86" s="179"/>
      <c r="I86" s="179"/>
      <c r="J86" s="179"/>
      <c r="K86" s="179"/>
      <c r="L86" s="179"/>
      <c r="M86" s="179"/>
      <c r="N86" s="179"/>
      <c r="O86" s="179"/>
      <c r="P86" s="179"/>
      <c r="Q86" s="179"/>
      <c r="R86" s="179"/>
      <c r="S86" s="167"/>
      <c r="T86" s="167"/>
      <c r="U86" s="187"/>
      <c r="V86" s="188"/>
      <c r="W86" s="189"/>
      <c r="X86" s="190" t="str">
        <f>IF(LEN(U86)=5,IFERROR(VLOOKUP(U86,PLZ!A:B,2,FALSE),"Teilnehmer ist nicht in Bayern wohnhaftig!"),IF(AND(LEN(U86)&gt;0,LEN(U86)&lt;&gt;5),"Bitte Postleitzahl prüfen!",""))</f>
        <v/>
      </c>
      <c r="Y86" s="191"/>
      <c r="Z86" s="191"/>
      <c r="AA86" s="191"/>
      <c r="AB86" s="191"/>
      <c r="AC86" s="191"/>
      <c r="AD86" s="191"/>
      <c r="AE86" s="191"/>
      <c r="AF86" s="191"/>
      <c r="AG86" s="191"/>
      <c r="AH86" s="191"/>
      <c r="AI86" s="191"/>
      <c r="AJ86" s="191"/>
      <c r="AK86" s="192"/>
      <c r="AL86" s="186"/>
      <c r="AM86" s="186"/>
      <c r="AN86" s="186"/>
      <c r="AO86" s="186"/>
      <c r="AP86" s="186"/>
      <c r="AQ86" s="186"/>
      <c r="AR86" s="186"/>
      <c r="AS86" s="186"/>
      <c r="AT86" s="186"/>
      <c r="AU86" s="186"/>
    </row>
    <row r="87" spans="2:47" x14ac:dyDescent="0.25">
      <c r="B87" s="178">
        <v>36</v>
      </c>
      <c r="C87" s="178"/>
      <c r="D87" s="179"/>
      <c r="E87" s="179"/>
      <c r="F87" s="179"/>
      <c r="G87" s="179"/>
      <c r="H87" s="179"/>
      <c r="I87" s="179"/>
      <c r="J87" s="179"/>
      <c r="K87" s="179"/>
      <c r="L87" s="179"/>
      <c r="M87" s="179"/>
      <c r="N87" s="179"/>
      <c r="O87" s="179"/>
      <c r="P87" s="179"/>
      <c r="Q87" s="179"/>
      <c r="R87" s="179"/>
      <c r="S87" s="167"/>
      <c r="T87" s="167"/>
      <c r="U87" s="187"/>
      <c r="V87" s="188"/>
      <c r="W87" s="189"/>
      <c r="X87" s="190" t="str">
        <f>IF(LEN(U87)=5,IFERROR(VLOOKUP(U87,PLZ!A:B,2,FALSE),"Teilnehmer ist nicht in Bayern wohnhaftig!"),IF(AND(LEN(U87)&gt;0,LEN(U87)&lt;&gt;5),"Bitte Postleitzahl prüfen!",""))</f>
        <v/>
      </c>
      <c r="Y87" s="191"/>
      <c r="Z87" s="191"/>
      <c r="AA87" s="191"/>
      <c r="AB87" s="191"/>
      <c r="AC87" s="191"/>
      <c r="AD87" s="191"/>
      <c r="AE87" s="191"/>
      <c r="AF87" s="191"/>
      <c r="AG87" s="191"/>
      <c r="AH87" s="191"/>
      <c r="AI87" s="191"/>
      <c r="AJ87" s="191"/>
      <c r="AK87" s="192"/>
      <c r="AL87" s="186"/>
      <c r="AM87" s="186"/>
      <c r="AN87" s="186"/>
      <c r="AO87" s="186"/>
      <c r="AP87" s="186"/>
      <c r="AQ87" s="186"/>
      <c r="AR87" s="186"/>
      <c r="AS87" s="186"/>
      <c r="AT87" s="186"/>
      <c r="AU87" s="186"/>
    </row>
    <row r="88" spans="2:47" x14ac:dyDescent="0.25">
      <c r="B88" s="178">
        <v>37</v>
      </c>
      <c r="C88" s="178"/>
      <c r="D88" s="179"/>
      <c r="E88" s="179"/>
      <c r="F88" s="179"/>
      <c r="G88" s="179"/>
      <c r="H88" s="179"/>
      <c r="I88" s="179"/>
      <c r="J88" s="179"/>
      <c r="K88" s="179"/>
      <c r="L88" s="179"/>
      <c r="M88" s="179"/>
      <c r="N88" s="179"/>
      <c r="O88" s="179"/>
      <c r="P88" s="179"/>
      <c r="Q88" s="179"/>
      <c r="R88" s="179"/>
      <c r="S88" s="167"/>
      <c r="T88" s="167"/>
      <c r="U88" s="187"/>
      <c r="V88" s="188"/>
      <c r="W88" s="189"/>
      <c r="X88" s="190" t="str">
        <f>IF(LEN(U88)=5,IFERROR(VLOOKUP(U88,PLZ!A:B,2,FALSE),"Teilnehmer ist nicht in Bayern wohnhaftig!"),IF(AND(LEN(U88)&gt;0,LEN(U88)&lt;&gt;5),"Bitte Postleitzahl prüfen!",""))</f>
        <v/>
      </c>
      <c r="Y88" s="191"/>
      <c r="Z88" s="191"/>
      <c r="AA88" s="191"/>
      <c r="AB88" s="191"/>
      <c r="AC88" s="191"/>
      <c r="AD88" s="191"/>
      <c r="AE88" s="191"/>
      <c r="AF88" s="191"/>
      <c r="AG88" s="191"/>
      <c r="AH88" s="191"/>
      <c r="AI88" s="191"/>
      <c r="AJ88" s="191"/>
      <c r="AK88" s="192"/>
      <c r="AL88" s="186"/>
      <c r="AM88" s="186"/>
      <c r="AN88" s="186"/>
      <c r="AO88" s="186"/>
      <c r="AP88" s="186"/>
      <c r="AQ88" s="186"/>
      <c r="AR88" s="186"/>
      <c r="AS88" s="186"/>
      <c r="AT88" s="186"/>
      <c r="AU88" s="186"/>
    </row>
    <row r="89" spans="2:47" x14ac:dyDescent="0.25">
      <c r="B89" s="178">
        <v>38</v>
      </c>
      <c r="C89" s="178"/>
      <c r="D89" s="179"/>
      <c r="E89" s="179"/>
      <c r="F89" s="179"/>
      <c r="G89" s="179"/>
      <c r="H89" s="179"/>
      <c r="I89" s="179"/>
      <c r="J89" s="179"/>
      <c r="K89" s="179"/>
      <c r="L89" s="179"/>
      <c r="M89" s="179"/>
      <c r="N89" s="179"/>
      <c r="O89" s="179"/>
      <c r="P89" s="179"/>
      <c r="Q89" s="179"/>
      <c r="R89" s="179"/>
      <c r="S89" s="167"/>
      <c r="T89" s="167"/>
      <c r="U89" s="187"/>
      <c r="V89" s="188"/>
      <c r="W89" s="189"/>
      <c r="X89" s="190" t="str">
        <f>IF(LEN(U89)=5,IFERROR(VLOOKUP(U89,PLZ!A:B,2,FALSE),"Teilnehmer ist nicht in Bayern wohnhaftig!"),IF(AND(LEN(U89)&gt;0,LEN(U89)&lt;&gt;5),"Bitte Postleitzahl prüfen!",""))</f>
        <v/>
      </c>
      <c r="Y89" s="191"/>
      <c r="Z89" s="191"/>
      <c r="AA89" s="191"/>
      <c r="AB89" s="191"/>
      <c r="AC89" s="191"/>
      <c r="AD89" s="191"/>
      <c r="AE89" s="191"/>
      <c r="AF89" s="191"/>
      <c r="AG89" s="191"/>
      <c r="AH89" s="191"/>
      <c r="AI89" s="191"/>
      <c r="AJ89" s="191"/>
      <c r="AK89" s="192"/>
      <c r="AL89" s="186"/>
      <c r="AM89" s="186"/>
      <c r="AN89" s="186"/>
      <c r="AO89" s="186"/>
      <c r="AP89" s="186"/>
      <c r="AQ89" s="186"/>
      <c r="AR89" s="186"/>
      <c r="AS89" s="186"/>
      <c r="AT89" s="186"/>
      <c r="AU89" s="186"/>
    </row>
    <row r="90" spans="2:47" x14ac:dyDescent="0.25">
      <c r="B90" s="178">
        <v>39</v>
      </c>
      <c r="C90" s="178"/>
      <c r="D90" s="179"/>
      <c r="E90" s="179"/>
      <c r="F90" s="179"/>
      <c r="G90" s="179"/>
      <c r="H90" s="179"/>
      <c r="I90" s="179"/>
      <c r="J90" s="179"/>
      <c r="K90" s="179"/>
      <c r="L90" s="179"/>
      <c r="M90" s="179"/>
      <c r="N90" s="179"/>
      <c r="O90" s="179"/>
      <c r="P90" s="179"/>
      <c r="Q90" s="179"/>
      <c r="R90" s="179"/>
      <c r="S90" s="167"/>
      <c r="T90" s="167"/>
      <c r="U90" s="187"/>
      <c r="V90" s="188"/>
      <c r="W90" s="189"/>
      <c r="X90" s="190" t="str">
        <f>IF(LEN(U90)=5,IFERROR(VLOOKUP(U90,PLZ!A:B,2,FALSE),"Teilnehmer ist nicht in Bayern wohnhaftig!"),IF(AND(LEN(U90)&gt;0,LEN(U90)&lt;&gt;5),"Bitte Postleitzahl prüfen!",""))</f>
        <v/>
      </c>
      <c r="Y90" s="191"/>
      <c r="Z90" s="191"/>
      <c r="AA90" s="191"/>
      <c r="AB90" s="191"/>
      <c r="AC90" s="191"/>
      <c r="AD90" s="191"/>
      <c r="AE90" s="191"/>
      <c r="AF90" s="191"/>
      <c r="AG90" s="191"/>
      <c r="AH90" s="191"/>
      <c r="AI90" s="191"/>
      <c r="AJ90" s="191"/>
      <c r="AK90" s="192"/>
      <c r="AL90" s="186"/>
      <c r="AM90" s="186"/>
      <c r="AN90" s="186"/>
      <c r="AO90" s="186"/>
      <c r="AP90" s="186"/>
      <c r="AQ90" s="186"/>
      <c r="AR90" s="186"/>
      <c r="AS90" s="186"/>
      <c r="AT90" s="186"/>
      <c r="AU90" s="186"/>
    </row>
    <row r="91" spans="2:47" x14ac:dyDescent="0.25">
      <c r="B91" s="178">
        <v>40</v>
      </c>
      <c r="C91" s="178"/>
      <c r="D91" s="179"/>
      <c r="E91" s="179"/>
      <c r="F91" s="179"/>
      <c r="G91" s="179"/>
      <c r="H91" s="179"/>
      <c r="I91" s="179"/>
      <c r="J91" s="179"/>
      <c r="K91" s="179"/>
      <c r="L91" s="179"/>
      <c r="M91" s="179"/>
      <c r="N91" s="179"/>
      <c r="O91" s="179"/>
      <c r="P91" s="179"/>
      <c r="Q91" s="179"/>
      <c r="R91" s="179"/>
      <c r="S91" s="167"/>
      <c r="T91" s="167"/>
      <c r="U91" s="187"/>
      <c r="V91" s="188"/>
      <c r="W91" s="189"/>
      <c r="X91" s="190" t="str">
        <f>IF(LEN(U91)=5,IFERROR(VLOOKUP(U91,PLZ!A:B,2,FALSE),"Teilnehmer ist nicht in Bayern wohnhaftig!"),IF(AND(LEN(U91)&gt;0,LEN(U91)&lt;&gt;5),"Bitte Postleitzahl prüfen!",""))</f>
        <v/>
      </c>
      <c r="Y91" s="191"/>
      <c r="Z91" s="191"/>
      <c r="AA91" s="191"/>
      <c r="AB91" s="191"/>
      <c r="AC91" s="191"/>
      <c r="AD91" s="191"/>
      <c r="AE91" s="191"/>
      <c r="AF91" s="191"/>
      <c r="AG91" s="191"/>
      <c r="AH91" s="191"/>
      <c r="AI91" s="191"/>
      <c r="AJ91" s="191"/>
      <c r="AK91" s="192"/>
      <c r="AL91" s="186"/>
      <c r="AM91" s="186"/>
      <c r="AN91" s="186"/>
      <c r="AO91" s="186"/>
      <c r="AP91" s="186"/>
      <c r="AQ91" s="186"/>
      <c r="AR91" s="186"/>
      <c r="AS91" s="186"/>
      <c r="AT91" s="186"/>
      <c r="AU91" s="186"/>
    </row>
    <row r="92" spans="2:47" x14ac:dyDescent="0.25">
      <c r="B92" s="178">
        <v>41</v>
      </c>
      <c r="C92" s="178"/>
      <c r="D92" s="179"/>
      <c r="E92" s="179"/>
      <c r="F92" s="179"/>
      <c r="G92" s="179"/>
      <c r="H92" s="179"/>
      <c r="I92" s="179"/>
      <c r="J92" s="179"/>
      <c r="K92" s="179"/>
      <c r="L92" s="179"/>
      <c r="M92" s="179"/>
      <c r="N92" s="179"/>
      <c r="O92" s="179"/>
      <c r="P92" s="179"/>
      <c r="Q92" s="179"/>
      <c r="R92" s="179"/>
      <c r="S92" s="167"/>
      <c r="T92" s="167"/>
      <c r="U92" s="187"/>
      <c r="V92" s="188"/>
      <c r="W92" s="189"/>
      <c r="X92" s="190" t="str">
        <f>IF(LEN(U92)=5,IFERROR(VLOOKUP(U92,PLZ!A:B,2,FALSE),"Teilnehmer ist nicht in Bayern wohnhaftig!"),IF(AND(LEN(U92)&gt;0,LEN(U92)&lt;&gt;5),"Bitte Postleitzahl prüfen!",""))</f>
        <v/>
      </c>
      <c r="Y92" s="191"/>
      <c r="Z92" s="191"/>
      <c r="AA92" s="191"/>
      <c r="AB92" s="191"/>
      <c r="AC92" s="191"/>
      <c r="AD92" s="191"/>
      <c r="AE92" s="191"/>
      <c r="AF92" s="191"/>
      <c r="AG92" s="191"/>
      <c r="AH92" s="191"/>
      <c r="AI92" s="191"/>
      <c r="AJ92" s="191"/>
      <c r="AK92" s="192"/>
      <c r="AL92" s="186"/>
      <c r="AM92" s="186"/>
      <c r="AN92" s="186"/>
      <c r="AO92" s="186"/>
      <c r="AP92" s="186"/>
      <c r="AQ92" s="186"/>
      <c r="AR92" s="186"/>
      <c r="AS92" s="186"/>
      <c r="AT92" s="186"/>
      <c r="AU92" s="186"/>
    </row>
    <row r="93" spans="2:47" x14ac:dyDescent="0.25">
      <c r="B93" s="178">
        <v>42</v>
      </c>
      <c r="C93" s="178"/>
      <c r="D93" s="179"/>
      <c r="E93" s="179"/>
      <c r="F93" s="179"/>
      <c r="G93" s="179"/>
      <c r="H93" s="179"/>
      <c r="I93" s="179"/>
      <c r="J93" s="179"/>
      <c r="K93" s="179"/>
      <c r="L93" s="179"/>
      <c r="M93" s="179"/>
      <c r="N93" s="179"/>
      <c r="O93" s="179"/>
      <c r="P93" s="179"/>
      <c r="Q93" s="179"/>
      <c r="R93" s="179"/>
      <c r="S93" s="167"/>
      <c r="T93" s="167"/>
      <c r="U93" s="187"/>
      <c r="V93" s="188"/>
      <c r="W93" s="189"/>
      <c r="X93" s="190" t="str">
        <f>IF(LEN(U93)=5,IFERROR(VLOOKUP(U93,PLZ!A:B,2,FALSE),"Teilnehmer ist nicht in Bayern wohnhaftig!"),IF(AND(LEN(U93)&gt;0,LEN(U93)&lt;&gt;5),"Bitte Postleitzahl prüfen!",""))</f>
        <v/>
      </c>
      <c r="Y93" s="191"/>
      <c r="Z93" s="191"/>
      <c r="AA93" s="191"/>
      <c r="AB93" s="191"/>
      <c r="AC93" s="191"/>
      <c r="AD93" s="191"/>
      <c r="AE93" s="191"/>
      <c r="AF93" s="191"/>
      <c r="AG93" s="191"/>
      <c r="AH93" s="191"/>
      <c r="AI93" s="191"/>
      <c r="AJ93" s="191"/>
      <c r="AK93" s="192"/>
      <c r="AL93" s="186"/>
      <c r="AM93" s="186"/>
      <c r="AN93" s="186"/>
      <c r="AO93" s="186"/>
      <c r="AP93" s="186"/>
      <c r="AQ93" s="186"/>
      <c r="AR93" s="186"/>
      <c r="AS93" s="186"/>
      <c r="AT93" s="186"/>
      <c r="AU93" s="186"/>
    </row>
    <row r="94" spans="2:47" x14ac:dyDescent="0.25">
      <c r="B94" s="178">
        <v>43</v>
      </c>
      <c r="C94" s="178"/>
      <c r="D94" s="179"/>
      <c r="E94" s="179"/>
      <c r="F94" s="179"/>
      <c r="G94" s="179"/>
      <c r="H94" s="179"/>
      <c r="I94" s="179"/>
      <c r="J94" s="179"/>
      <c r="K94" s="179"/>
      <c r="L94" s="179"/>
      <c r="M94" s="179"/>
      <c r="N94" s="179"/>
      <c r="O94" s="179"/>
      <c r="P94" s="179"/>
      <c r="Q94" s="179"/>
      <c r="R94" s="179"/>
      <c r="S94" s="167"/>
      <c r="T94" s="167"/>
      <c r="U94" s="187"/>
      <c r="V94" s="188"/>
      <c r="W94" s="189"/>
      <c r="X94" s="190" t="str">
        <f>IF(LEN(U94)=5,IFERROR(VLOOKUP(U94,PLZ!A:B,2,FALSE),"Teilnehmer ist nicht in Bayern wohnhaftig!"),IF(AND(LEN(U94)&gt;0,LEN(U94)&lt;&gt;5),"Bitte Postleitzahl prüfen!",""))</f>
        <v/>
      </c>
      <c r="Y94" s="191"/>
      <c r="Z94" s="191"/>
      <c r="AA94" s="191"/>
      <c r="AB94" s="191"/>
      <c r="AC94" s="191"/>
      <c r="AD94" s="191"/>
      <c r="AE94" s="191"/>
      <c r="AF94" s="191"/>
      <c r="AG94" s="191"/>
      <c r="AH94" s="191"/>
      <c r="AI94" s="191"/>
      <c r="AJ94" s="191"/>
      <c r="AK94" s="192"/>
      <c r="AL94" s="186"/>
      <c r="AM94" s="186"/>
      <c r="AN94" s="186"/>
      <c r="AO94" s="186"/>
      <c r="AP94" s="186"/>
      <c r="AQ94" s="186"/>
      <c r="AR94" s="186"/>
      <c r="AS94" s="186"/>
      <c r="AT94" s="186"/>
      <c r="AU94" s="186"/>
    </row>
    <row r="95" spans="2:47" x14ac:dyDescent="0.25">
      <c r="B95" s="178">
        <v>44</v>
      </c>
      <c r="C95" s="178"/>
      <c r="D95" s="179"/>
      <c r="E95" s="179"/>
      <c r="F95" s="179"/>
      <c r="G95" s="179"/>
      <c r="H95" s="179"/>
      <c r="I95" s="179"/>
      <c r="J95" s="179"/>
      <c r="K95" s="179"/>
      <c r="L95" s="179"/>
      <c r="M95" s="179"/>
      <c r="N95" s="179"/>
      <c r="O95" s="179"/>
      <c r="P95" s="179"/>
      <c r="Q95" s="179"/>
      <c r="R95" s="179"/>
      <c r="S95" s="167"/>
      <c r="T95" s="167"/>
      <c r="U95" s="187"/>
      <c r="V95" s="188"/>
      <c r="W95" s="189"/>
      <c r="X95" s="190" t="str">
        <f>IF(LEN(U95)=5,IFERROR(VLOOKUP(U95,PLZ!A:B,2,FALSE),"Teilnehmer ist nicht in Bayern wohnhaftig!"),IF(AND(LEN(U95)&gt;0,LEN(U95)&lt;&gt;5),"Bitte Postleitzahl prüfen!",""))</f>
        <v/>
      </c>
      <c r="Y95" s="191"/>
      <c r="Z95" s="191"/>
      <c r="AA95" s="191"/>
      <c r="AB95" s="191"/>
      <c r="AC95" s="191"/>
      <c r="AD95" s="191"/>
      <c r="AE95" s="191"/>
      <c r="AF95" s="191"/>
      <c r="AG95" s="191"/>
      <c r="AH95" s="191"/>
      <c r="AI95" s="191"/>
      <c r="AJ95" s="191"/>
      <c r="AK95" s="192"/>
      <c r="AL95" s="186"/>
      <c r="AM95" s="186"/>
      <c r="AN95" s="186"/>
      <c r="AO95" s="186"/>
      <c r="AP95" s="186"/>
      <c r="AQ95" s="186"/>
      <c r="AR95" s="186"/>
      <c r="AS95" s="186"/>
      <c r="AT95" s="186"/>
      <c r="AU95" s="186"/>
    </row>
    <row r="96" spans="2:47" x14ac:dyDescent="0.25">
      <c r="B96" s="178">
        <v>45</v>
      </c>
      <c r="C96" s="178"/>
      <c r="D96" s="179"/>
      <c r="E96" s="179"/>
      <c r="F96" s="179"/>
      <c r="G96" s="179"/>
      <c r="H96" s="179"/>
      <c r="I96" s="179"/>
      <c r="J96" s="179"/>
      <c r="K96" s="179"/>
      <c r="L96" s="179"/>
      <c r="M96" s="179"/>
      <c r="N96" s="179"/>
      <c r="O96" s="179"/>
      <c r="P96" s="179"/>
      <c r="Q96" s="179"/>
      <c r="R96" s="179"/>
      <c r="S96" s="167"/>
      <c r="T96" s="167"/>
      <c r="U96" s="187"/>
      <c r="V96" s="188"/>
      <c r="W96" s="189"/>
      <c r="X96" s="190" t="str">
        <f>IF(LEN(U96)=5,IFERROR(VLOOKUP(U96,PLZ!A:B,2,FALSE),"Teilnehmer ist nicht in Bayern wohnhaftig!"),IF(AND(LEN(U96)&gt;0,LEN(U96)&lt;&gt;5),"Bitte Postleitzahl prüfen!",""))</f>
        <v/>
      </c>
      <c r="Y96" s="191"/>
      <c r="Z96" s="191"/>
      <c r="AA96" s="191"/>
      <c r="AB96" s="191"/>
      <c r="AC96" s="191"/>
      <c r="AD96" s="191"/>
      <c r="AE96" s="191"/>
      <c r="AF96" s="191"/>
      <c r="AG96" s="191"/>
      <c r="AH96" s="191"/>
      <c r="AI96" s="191"/>
      <c r="AJ96" s="191"/>
      <c r="AK96" s="192"/>
      <c r="AL96" s="186"/>
      <c r="AM96" s="186"/>
      <c r="AN96" s="186"/>
      <c r="AO96" s="186"/>
      <c r="AP96" s="186"/>
      <c r="AQ96" s="186"/>
      <c r="AR96" s="186"/>
      <c r="AS96" s="186"/>
      <c r="AT96" s="186"/>
      <c r="AU96" s="186"/>
    </row>
    <row r="97" spans="2:47" x14ac:dyDescent="0.25">
      <c r="B97" s="178">
        <v>46</v>
      </c>
      <c r="C97" s="178"/>
      <c r="D97" s="179"/>
      <c r="E97" s="179"/>
      <c r="F97" s="179"/>
      <c r="G97" s="179"/>
      <c r="H97" s="179"/>
      <c r="I97" s="179"/>
      <c r="J97" s="179"/>
      <c r="K97" s="179"/>
      <c r="L97" s="179"/>
      <c r="M97" s="179"/>
      <c r="N97" s="179"/>
      <c r="O97" s="179"/>
      <c r="P97" s="179"/>
      <c r="Q97" s="179"/>
      <c r="R97" s="179"/>
      <c r="S97" s="167"/>
      <c r="T97" s="167"/>
      <c r="U97" s="187"/>
      <c r="V97" s="188"/>
      <c r="W97" s="189"/>
      <c r="X97" s="190" t="str">
        <f>IF(LEN(U97)=5,IFERROR(VLOOKUP(U97,PLZ!A:B,2,FALSE),"Teilnehmer ist nicht in Bayern wohnhaftig!"),IF(AND(LEN(U97)&gt;0,LEN(U97)&lt;&gt;5),"Bitte Postleitzahl prüfen!",""))</f>
        <v/>
      </c>
      <c r="Y97" s="191"/>
      <c r="Z97" s="191"/>
      <c r="AA97" s="191"/>
      <c r="AB97" s="191"/>
      <c r="AC97" s="191"/>
      <c r="AD97" s="191"/>
      <c r="AE97" s="191"/>
      <c r="AF97" s="191"/>
      <c r="AG97" s="191"/>
      <c r="AH97" s="191"/>
      <c r="AI97" s="191"/>
      <c r="AJ97" s="191"/>
      <c r="AK97" s="192"/>
      <c r="AL97" s="186"/>
      <c r="AM97" s="186"/>
      <c r="AN97" s="186"/>
      <c r="AO97" s="186"/>
      <c r="AP97" s="186"/>
      <c r="AQ97" s="186"/>
      <c r="AR97" s="186"/>
      <c r="AS97" s="186"/>
      <c r="AT97" s="186"/>
      <c r="AU97" s="186"/>
    </row>
    <row r="98" spans="2:47" x14ac:dyDescent="0.25">
      <c r="B98" s="178">
        <v>47</v>
      </c>
      <c r="C98" s="178"/>
      <c r="D98" s="179"/>
      <c r="E98" s="179"/>
      <c r="F98" s="179"/>
      <c r="G98" s="179"/>
      <c r="H98" s="179"/>
      <c r="I98" s="179"/>
      <c r="J98" s="179"/>
      <c r="K98" s="179"/>
      <c r="L98" s="179"/>
      <c r="M98" s="179"/>
      <c r="N98" s="179"/>
      <c r="O98" s="179"/>
      <c r="P98" s="179"/>
      <c r="Q98" s="179"/>
      <c r="R98" s="179"/>
      <c r="S98" s="167"/>
      <c r="T98" s="167"/>
      <c r="U98" s="187"/>
      <c r="V98" s="188"/>
      <c r="W98" s="189"/>
      <c r="X98" s="190" t="str">
        <f>IF(LEN(U98)=5,IFERROR(VLOOKUP(U98,PLZ!A:B,2,FALSE),"Teilnehmer ist nicht in Bayern wohnhaftig!"),IF(AND(LEN(U98)&gt;0,LEN(U98)&lt;&gt;5),"Bitte Postleitzahl prüfen!",""))</f>
        <v/>
      </c>
      <c r="Y98" s="191"/>
      <c r="Z98" s="191"/>
      <c r="AA98" s="191"/>
      <c r="AB98" s="191"/>
      <c r="AC98" s="191"/>
      <c r="AD98" s="191"/>
      <c r="AE98" s="191"/>
      <c r="AF98" s="191"/>
      <c r="AG98" s="191"/>
      <c r="AH98" s="191"/>
      <c r="AI98" s="191"/>
      <c r="AJ98" s="191"/>
      <c r="AK98" s="192"/>
      <c r="AL98" s="186"/>
      <c r="AM98" s="186"/>
      <c r="AN98" s="186"/>
      <c r="AO98" s="186"/>
      <c r="AP98" s="186"/>
      <c r="AQ98" s="186"/>
      <c r="AR98" s="186"/>
      <c r="AS98" s="186"/>
      <c r="AT98" s="186"/>
      <c r="AU98" s="186"/>
    </row>
    <row r="99" spans="2:47" x14ac:dyDescent="0.25">
      <c r="B99" s="178">
        <v>48</v>
      </c>
      <c r="C99" s="178"/>
      <c r="D99" s="179"/>
      <c r="E99" s="179"/>
      <c r="F99" s="179"/>
      <c r="G99" s="179"/>
      <c r="H99" s="179"/>
      <c r="I99" s="179"/>
      <c r="J99" s="179"/>
      <c r="K99" s="179"/>
      <c r="L99" s="179"/>
      <c r="M99" s="179"/>
      <c r="N99" s="179"/>
      <c r="O99" s="179"/>
      <c r="P99" s="179"/>
      <c r="Q99" s="179"/>
      <c r="R99" s="179"/>
      <c r="S99" s="167"/>
      <c r="T99" s="167"/>
      <c r="U99" s="187"/>
      <c r="V99" s="188"/>
      <c r="W99" s="189"/>
      <c r="X99" s="190" t="str">
        <f>IF(LEN(U99)=5,IFERROR(VLOOKUP(U99,PLZ!A:B,2,FALSE),"Teilnehmer ist nicht in Bayern wohnhaftig!"),IF(AND(LEN(U99)&gt;0,LEN(U99)&lt;&gt;5),"Bitte Postleitzahl prüfen!",""))</f>
        <v/>
      </c>
      <c r="Y99" s="191"/>
      <c r="Z99" s="191"/>
      <c r="AA99" s="191"/>
      <c r="AB99" s="191"/>
      <c r="AC99" s="191"/>
      <c r="AD99" s="191"/>
      <c r="AE99" s="191"/>
      <c r="AF99" s="191"/>
      <c r="AG99" s="191"/>
      <c r="AH99" s="191"/>
      <c r="AI99" s="191"/>
      <c r="AJ99" s="191"/>
      <c r="AK99" s="192"/>
      <c r="AL99" s="186"/>
      <c r="AM99" s="186"/>
      <c r="AN99" s="186"/>
      <c r="AO99" s="186"/>
      <c r="AP99" s="186"/>
      <c r="AQ99" s="186"/>
      <c r="AR99" s="186"/>
      <c r="AS99" s="186"/>
      <c r="AT99" s="186"/>
      <c r="AU99" s="186"/>
    </row>
    <row r="100" spans="2:47" x14ac:dyDescent="0.25">
      <c r="B100" s="178">
        <v>49</v>
      </c>
      <c r="C100" s="178"/>
      <c r="D100" s="179"/>
      <c r="E100" s="179"/>
      <c r="F100" s="179"/>
      <c r="G100" s="179"/>
      <c r="H100" s="179"/>
      <c r="I100" s="179"/>
      <c r="J100" s="179"/>
      <c r="K100" s="179"/>
      <c r="L100" s="179"/>
      <c r="M100" s="179"/>
      <c r="N100" s="179"/>
      <c r="O100" s="179"/>
      <c r="P100" s="179"/>
      <c r="Q100" s="179"/>
      <c r="R100" s="179"/>
      <c r="S100" s="167"/>
      <c r="T100" s="167"/>
      <c r="U100" s="187"/>
      <c r="V100" s="188"/>
      <c r="W100" s="189"/>
      <c r="X100" s="190" t="str">
        <f>IF(LEN(U100)=5,IFERROR(VLOOKUP(U100,PLZ!A:B,2,FALSE),"Teilnehmer ist nicht in Bayern wohnhaftig!"),IF(AND(LEN(U100)&gt;0,LEN(U100)&lt;&gt;5),"Bitte Postleitzahl prüfen!",""))</f>
        <v/>
      </c>
      <c r="Y100" s="191"/>
      <c r="Z100" s="191"/>
      <c r="AA100" s="191"/>
      <c r="AB100" s="191"/>
      <c r="AC100" s="191"/>
      <c r="AD100" s="191"/>
      <c r="AE100" s="191"/>
      <c r="AF100" s="191"/>
      <c r="AG100" s="191"/>
      <c r="AH100" s="191"/>
      <c r="AI100" s="191"/>
      <c r="AJ100" s="191"/>
      <c r="AK100" s="192"/>
      <c r="AL100" s="186"/>
      <c r="AM100" s="186"/>
      <c r="AN100" s="186"/>
      <c r="AO100" s="186"/>
      <c r="AP100" s="186"/>
      <c r="AQ100" s="186"/>
      <c r="AR100" s="186"/>
      <c r="AS100" s="186"/>
      <c r="AT100" s="186"/>
      <c r="AU100" s="186"/>
    </row>
    <row r="101" spans="2:47" x14ac:dyDescent="0.25">
      <c r="B101" s="178">
        <v>50</v>
      </c>
      <c r="C101" s="178"/>
      <c r="D101" s="179"/>
      <c r="E101" s="179"/>
      <c r="F101" s="179"/>
      <c r="G101" s="179"/>
      <c r="H101" s="179"/>
      <c r="I101" s="179"/>
      <c r="J101" s="179"/>
      <c r="K101" s="179"/>
      <c r="L101" s="179"/>
      <c r="M101" s="179"/>
      <c r="N101" s="179"/>
      <c r="O101" s="179"/>
      <c r="P101" s="179"/>
      <c r="Q101" s="179"/>
      <c r="R101" s="179"/>
      <c r="S101" s="167"/>
      <c r="T101" s="167"/>
      <c r="U101" s="187"/>
      <c r="V101" s="188"/>
      <c r="W101" s="189"/>
      <c r="X101" s="190" t="str">
        <f>IF(LEN(U101)=5,IFERROR(VLOOKUP(U101,PLZ!A:B,2,FALSE),"Teilnehmer ist nicht in Bayern wohnhaftig!"),IF(AND(LEN(U101)&gt;0,LEN(U101)&lt;&gt;5),"Bitte Postleitzahl prüfen!",""))</f>
        <v/>
      </c>
      <c r="Y101" s="191"/>
      <c r="Z101" s="191"/>
      <c r="AA101" s="191"/>
      <c r="AB101" s="191"/>
      <c r="AC101" s="191"/>
      <c r="AD101" s="191"/>
      <c r="AE101" s="191"/>
      <c r="AF101" s="191"/>
      <c r="AG101" s="191"/>
      <c r="AH101" s="191"/>
      <c r="AI101" s="191"/>
      <c r="AJ101" s="191"/>
      <c r="AK101" s="192"/>
      <c r="AL101" s="186"/>
      <c r="AM101" s="186"/>
      <c r="AN101" s="186"/>
      <c r="AO101" s="186"/>
      <c r="AP101" s="186"/>
      <c r="AQ101" s="186"/>
      <c r="AR101" s="186"/>
      <c r="AS101" s="186"/>
      <c r="AT101" s="186"/>
      <c r="AU101" s="186"/>
    </row>
    <row r="102" spans="2:47" x14ac:dyDescent="0.25">
      <c r="B102" s="178">
        <v>51</v>
      </c>
      <c r="C102" s="178"/>
      <c r="D102" s="179"/>
      <c r="E102" s="179"/>
      <c r="F102" s="179"/>
      <c r="G102" s="179"/>
      <c r="H102" s="179"/>
      <c r="I102" s="179"/>
      <c r="J102" s="179"/>
      <c r="K102" s="179"/>
      <c r="L102" s="179"/>
      <c r="M102" s="179"/>
      <c r="N102" s="179"/>
      <c r="O102" s="179"/>
      <c r="P102" s="179"/>
      <c r="Q102" s="179"/>
      <c r="R102" s="179"/>
      <c r="S102" s="167"/>
      <c r="T102" s="167"/>
      <c r="U102" s="187"/>
      <c r="V102" s="188"/>
      <c r="W102" s="189"/>
      <c r="X102" s="190" t="str">
        <f>IF(LEN(U102)=5,IFERROR(VLOOKUP(U102,PLZ!A:B,2,FALSE),"Teilnehmer ist nicht in Bayern wohnhaftig!"),IF(AND(LEN(U102)&gt;0,LEN(U102)&lt;&gt;5),"Bitte Postleitzahl prüfen!",""))</f>
        <v/>
      </c>
      <c r="Y102" s="191"/>
      <c r="Z102" s="191"/>
      <c r="AA102" s="191"/>
      <c r="AB102" s="191"/>
      <c r="AC102" s="191"/>
      <c r="AD102" s="191"/>
      <c r="AE102" s="191"/>
      <c r="AF102" s="191"/>
      <c r="AG102" s="191"/>
      <c r="AH102" s="191"/>
      <c r="AI102" s="191"/>
      <c r="AJ102" s="191"/>
      <c r="AK102" s="192"/>
      <c r="AL102" s="186"/>
      <c r="AM102" s="186"/>
      <c r="AN102" s="186"/>
      <c r="AO102" s="186"/>
      <c r="AP102" s="186"/>
      <c r="AQ102" s="186"/>
      <c r="AR102" s="186"/>
      <c r="AS102" s="186"/>
      <c r="AT102" s="186"/>
      <c r="AU102" s="186"/>
    </row>
    <row r="103" spans="2:47" x14ac:dyDescent="0.25">
      <c r="B103" s="178">
        <v>52</v>
      </c>
      <c r="C103" s="178"/>
      <c r="D103" s="179"/>
      <c r="E103" s="179"/>
      <c r="F103" s="179"/>
      <c r="G103" s="179"/>
      <c r="H103" s="179"/>
      <c r="I103" s="179"/>
      <c r="J103" s="179"/>
      <c r="K103" s="179"/>
      <c r="L103" s="179"/>
      <c r="M103" s="179"/>
      <c r="N103" s="179"/>
      <c r="O103" s="179"/>
      <c r="P103" s="179"/>
      <c r="Q103" s="179"/>
      <c r="R103" s="179"/>
      <c r="S103" s="167"/>
      <c r="T103" s="167"/>
      <c r="U103" s="187"/>
      <c r="V103" s="188"/>
      <c r="W103" s="189"/>
      <c r="X103" s="190" t="str">
        <f>IF(LEN(U103)=5,IFERROR(VLOOKUP(U103,PLZ!A:B,2,FALSE),"Teilnehmer ist nicht in Bayern wohnhaftig!"),IF(AND(LEN(U103)&gt;0,LEN(U103)&lt;&gt;5),"Bitte Postleitzahl prüfen!",""))</f>
        <v/>
      </c>
      <c r="Y103" s="191"/>
      <c r="Z103" s="191"/>
      <c r="AA103" s="191"/>
      <c r="AB103" s="191"/>
      <c r="AC103" s="191"/>
      <c r="AD103" s="191"/>
      <c r="AE103" s="191"/>
      <c r="AF103" s="191"/>
      <c r="AG103" s="191"/>
      <c r="AH103" s="191"/>
      <c r="AI103" s="191"/>
      <c r="AJ103" s="191"/>
      <c r="AK103" s="192"/>
      <c r="AL103" s="186"/>
      <c r="AM103" s="186"/>
      <c r="AN103" s="186"/>
      <c r="AO103" s="186"/>
      <c r="AP103" s="186"/>
      <c r="AQ103" s="186"/>
      <c r="AR103" s="186"/>
      <c r="AS103" s="186"/>
      <c r="AT103" s="186"/>
      <c r="AU103" s="186"/>
    </row>
    <row r="104" spans="2:47" x14ac:dyDescent="0.25">
      <c r="B104" s="178">
        <v>53</v>
      </c>
      <c r="C104" s="178"/>
      <c r="D104" s="179"/>
      <c r="E104" s="179"/>
      <c r="F104" s="179"/>
      <c r="G104" s="179"/>
      <c r="H104" s="179"/>
      <c r="I104" s="179"/>
      <c r="J104" s="179"/>
      <c r="K104" s="179"/>
      <c r="L104" s="179"/>
      <c r="M104" s="179"/>
      <c r="N104" s="179"/>
      <c r="O104" s="179"/>
      <c r="P104" s="179"/>
      <c r="Q104" s="179"/>
      <c r="R104" s="179"/>
      <c r="S104" s="167"/>
      <c r="T104" s="167"/>
      <c r="U104" s="187"/>
      <c r="V104" s="188"/>
      <c r="W104" s="189"/>
      <c r="X104" s="190" t="str">
        <f>IF(LEN(U104)=5,IFERROR(VLOOKUP(U104,PLZ!A:B,2,FALSE),"Teilnehmer ist nicht in Bayern wohnhaftig!"),IF(AND(LEN(U104)&gt;0,LEN(U104)&lt;&gt;5),"Bitte Postleitzahl prüfen!",""))</f>
        <v/>
      </c>
      <c r="Y104" s="191"/>
      <c r="Z104" s="191"/>
      <c r="AA104" s="191"/>
      <c r="AB104" s="191"/>
      <c r="AC104" s="191"/>
      <c r="AD104" s="191"/>
      <c r="AE104" s="191"/>
      <c r="AF104" s="191"/>
      <c r="AG104" s="191"/>
      <c r="AH104" s="191"/>
      <c r="AI104" s="191"/>
      <c r="AJ104" s="191"/>
      <c r="AK104" s="192"/>
      <c r="AL104" s="186"/>
      <c r="AM104" s="186"/>
      <c r="AN104" s="186"/>
      <c r="AO104" s="186"/>
      <c r="AP104" s="186"/>
      <c r="AQ104" s="186"/>
      <c r="AR104" s="186"/>
      <c r="AS104" s="186"/>
      <c r="AT104" s="186"/>
      <c r="AU104" s="186"/>
    </row>
    <row r="105" spans="2:47" x14ac:dyDescent="0.25">
      <c r="B105" s="178">
        <v>54</v>
      </c>
      <c r="C105" s="178"/>
      <c r="D105" s="179"/>
      <c r="E105" s="179"/>
      <c r="F105" s="179"/>
      <c r="G105" s="179"/>
      <c r="H105" s="179"/>
      <c r="I105" s="179"/>
      <c r="J105" s="179"/>
      <c r="K105" s="179"/>
      <c r="L105" s="179"/>
      <c r="M105" s="179"/>
      <c r="N105" s="179"/>
      <c r="O105" s="179"/>
      <c r="P105" s="179"/>
      <c r="Q105" s="179"/>
      <c r="R105" s="179"/>
      <c r="S105" s="167"/>
      <c r="T105" s="167"/>
      <c r="U105" s="187"/>
      <c r="V105" s="188"/>
      <c r="W105" s="189"/>
      <c r="X105" s="190" t="str">
        <f>IF(LEN(U105)=5,IFERROR(VLOOKUP(U105,PLZ!A:B,2,FALSE),"Teilnehmer ist nicht in Bayern wohnhaftig!"),IF(AND(LEN(U105)&gt;0,LEN(U105)&lt;&gt;5),"Bitte Postleitzahl prüfen!",""))</f>
        <v/>
      </c>
      <c r="Y105" s="191"/>
      <c r="Z105" s="191"/>
      <c r="AA105" s="191"/>
      <c r="AB105" s="191"/>
      <c r="AC105" s="191"/>
      <c r="AD105" s="191"/>
      <c r="AE105" s="191"/>
      <c r="AF105" s="191"/>
      <c r="AG105" s="191"/>
      <c r="AH105" s="191"/>
      <c r="AI105" s="191"/>
      <c r="AJ105" s="191"/>
      <c r="AK105" s="192"/>
      <c r="AL105" s="186"/>
      <c r="AM105" s="186"/>
      <c r="AN105" s="186"/>
      <c r="AO105" s="186"/>
      <c r="AP105" s="186"/>
      <c r="AQ105" s="186"/>
      <c r="AR105" s="186"/>
      <c r="AS105" s="186"/>
      <c r="AT105" s="186"/>
      <c r="AU105" s="186"/>
    </row>
    <row r="106" spans="2:47" x14ac:dyDescent="0.25">
      <c r="B106" s="178">
        <v>55</v>
      </c>
      <c r="C106" s="178"/>
      <c r="D106" s="179"/>
      <c r="E106" s="179"/>
      <c r="F106" s="179"/>
      <c r="G106" s="179"/>
      <c r="H106" s="179"/>
      <c r="I106" s="179"/>
      <c r="J106" s="179"/>
      <c r="K106" s="179"/>
      <c r="L106" s="179"/>
      <c r="M106" s="179"/>
      <c r="N106" s="179"/>
      <c r="O106" s="179"/>
      <c r="P106" s="179"/>
      <c r="Q106" s="179"/>
      <c r="R106" s="179"/>
      <c r="S106" s="167"/>
      <c r="T106" s="167"/>
      <c r="U106" s="187"/>
      <c r="V106" s="188"/>
      <c r="W106" s="189"/>
      <c r="X106" s="190" t="str">
        <f>IF(LEN(U106)=5,IFERROR(VLOOKUP(U106,PLZ!A:B,2,FALSE),"Teilnehmer ist nicht in Bayern wohnhaftig!"),IF(AND(LEN(U106)&gt;0,LEN(U106)&lt;&gt;5),"Bitte Postleitzahl prüfen!",""))</f>
        <v/>
      </c>
      <c r="Y106" s="191"/>
      <c r="Z106" s="191"/>
      <c r="AA106" s="191"/>
      <c r="AB106" s="191"/>
      <c r="AC106" s="191"/>
      <c r="AD106" s="191"/>
      <c r="AE106" s="191"/>
      <c r="AF106" s="191"/>
      <c r="AG106" s="191"/>
      <c r="AH106" s="191"/>
      <c r="AI106" s="191"/>
      <c r="AJ106" s="191"/>
      <c r="AK106" s="192"/>
      <c r="AL106" s="186"/>
      <c r="AM106" s="186"/>
      <c r="AN106" s="186"/>
      <c r="AO106" s="186"/>
      <c r="AP106" s="186"/>
      <c r="AQ106" s="186"/>
      <c r="AR106" s="186"/>
      <c r="AS106" s="186"/>
      <c r="AT106" s="186"/>
      <c r="AU106" s="186"/>
    </row>
    <row r="107" spans="2:47" x14ac:dyDescent="0.25">
      <c r="B107" s="178">
        <v>56</v>
      </c>
      <c r="C107" s="178"/>
      <c r="D107" s="179"/>
      <c r="E107" s="179"/>
      <c r="F107" s="179"/>
      <c r="G107" s="179"/>
      <c r="H107" s="179"/>
      <c r="I107" s="179"/>
      <c r="J107" s="179"/>
      <c r="K107" s="179"/>
      <c r="L107" s="179"/>
      <c r="M107" s="179"/>
      <c r="N107" s="179"/>
      <c r="O107" s="179"/>
      <c r="P107" s="179"/>
      <c r="Q107" s="179"/>
      <c r="R107" s="179"/>
      <c r="S107" s="167"/>
      <c r="T107" s="167"/>
      <c r="U107" s="187"/>
      <c r="V107" s="188"/>
      <c r="W107" s="189"/>
      <c r="X107" s="190" t="str">
        <f>IF(LEN(U107)=5,IFERROR(VLOOKUP(U107,PLZ!A:B,2,FALSE),"Teilnehmer ist nicht in Bayern wohnhaftig!"),IF(AND(LEN(U107)&gt;0,LEN(U107)&lt;&gt;5),"Bitte Postleitzahl prüfen!",""))</f>
        <v/>
      </c>
      <c r="Y107" s="191"/>
      <c r="Z107" s="191"/>
      <c r="AA107" s="191"/>
      <c r="AB107" s="191"/>
      <c r="AC107" s="191"/>
      <c r="AD107" s="191"/>
      <c r="AE107" s="191"/>
      <c r="AF107" s="191"/>
      <c r="AG107" s="191"/>
      <c r="AH107" s="191"/>
      <c r="AI107" s="191"/>
      <c r="AJ107" s="191"/>
      <c r="AK107" s="192"/>
      <c r="AL107" s="186"/>
      <c r="AM107" s="186"/>
      <c r="AN107" s="186"/>
      <c r="AO107" s="186"/>
      <c r="AP107" s="186"/>
      <c r="AQ107" s="186"/>
      <c r="AR107" s="186"/>
      <c r="AS107" s="186"/>
      <c r="AT107" s="186"/>
      <c r="AU107" s="186"/>
    </row>
    <row r="108" spans="2:47" x14ac:dyDescent="0.25">
      <c r="B108" s="178">
        <v>57</v>
      </c>
      <c r="C108" s="178"/>
      <c r="D108" s="179"/>
      <c r="E108" s="179"/>
      <c r="F108" s="179"/>
      <c r="G108" s="179"/>
      <c r="H108" s="179"/>
      <c r="I108" s="179"/>
      <c r="J108" s="179"/>
      <c r="K108" s="179"/>
      <c r="L108" s="179"/>
      <c r="M108" s="179"/>
      <c r="N108" s="179"/>
      <c r="O108" s="179"/>
      <c r="P108" s="179"/>
      <c r="Q108" s="179"/>
      <c r="R108" s="179"/>
      <c r="S108" s="167"/>
      <c r="T108" s="167"/>
      <c r="U108" s="187"/>
      <c r="V108" s="188"/>
      <c r="W108" s="189"/>
      <c r="X108" s="190" t="str">
        <f>IF(LEN(U108)=5,IFERROR(VLOOKUP(U108,PLZ!A:B,2,FALSE),"Teilnehmer ist nicht in Bayern wohnhaftig!"),IF(AND(LEN(U108)&gt;0,LEN(U108)&lt;&gt;5),"Bitte Postleitzahl prüfen!",""))</f>
        <v/>
      </c>
      <c r="Y108" s="191"/>
      <c r="Z108" s="191"/>
      <c r="AA108" s="191"/>
      <c r="AB108" s="191"/>
      <c r="AC108" s="191"/>
      <c r="AD108" s="191"/>
      <c r="AE108" s="191"/>
      <c r="AF108" s="191"/>
      <c r="AG108" s="191"/>
      <c r="AH108" s="191"/>
      <c r="AI108" s="191"/>
      <c r="AJ108" s="191"/>
      <c r="AK108" s="192"/>
      <c r="AL108" s="186"/>
      <c r="AM108" s="186"/>
      <c r="AN108" s="186"/>
      <c r="AO108" s="186"/>
      <c r="AP108" s="186"/>
      <c r="AQ108" s="186"/>
      <c r="AR108" s="186"/>
      <c r="AS108" s="186"/>
      <c r="AT108" s="186"/>
      <c r="AU108" s="186"/>
    </row>
    <row r="109" spans="2:47" ht="15" hidden="1" customHeight="1" x14ac:dyDescent="0.25">
      <c r="B109" s="208" t="s">
        <v>174</v>
      </c>
      <c r="C109" s="208"/>
      <c r="D109" s="209" t="s">
        <v>175</v>
      </c>
      <c r="E109" s="209"/>
      <c r="F109" s="209"/>
      <c r="G109" s="209"/>
      <c r="H109" s="209"/>
      <c r="I109" s="209"/>
      <c r="J109" s="209"/>
      <c r="K109" s="209"/>
      <c r="L109" s="209"/>
      <c r="M109" s="209"/>
      <c r="N109" s="209"/>
      <c r="O109" s="209"/>
      <c r="P109" s="209"/>
      <c r="Q109" s="209"/>
      <c r="R109" s="209"/>
      <c r="S109" s="210" t="s">
        <v>137</v>
      </c>
      <c r="T109" s="210" t="s">
        <v>136</v>
      </c>
      <c r="U109" s="201" t="s">
        <v>234</v>
      </c>
      <c r="V109" s="202"/>
      <c r="W109" s="203"/>
      <c r="X109" s="201" t="s">
        <v>233</v>
      </c>
      <c r="Y109" s="202"/>
      <c r="Z109" s="202"/>
      <c r="AA109" s="202"/>
      <c r="AB109" s="202"/>
      <c r="AC109" s="202"/>
      <c r="AD109" s="202"/>
      <c r="AE109" s="202"/>
      <c r="AF109" s="202"/>
      <c r="AG109" s="202"/>
      <c r="AH109" s="202"/>
      <c r="AI109" s="202"/>
      <c r="AJ109" s="202"/>
      <c r="AK109" s="203"/>
      <c r="AL109" s="62"/>
      <c r="AM109" s="61"/>
      <c r="AN109" s="61"/>
      <c r="AO109" s="61"/>
      <c r="AP109" s="227" t="s">
        <v>135</v>
      </c>
      <c r="AQ109" s="227"/>
      <c r="AR109" s="61"/>
      <c r="AS109" s="61"/>
      <c r="AT109" s="61"/>
      <c r="AU109" s="60"/>
    </row>
    <row r="110" spans="2:47" ht="15" hidden="1" customHeight="1" x14ac:dyDescent="0.25">
      <c r="B110" s="208"/>
      <c r="C110" s="208"/>
      <c r="D110" s="209"/>
      <c r="E110" s="209"/>
      <c r="F110" s="209"/>
      <c r="G110" s="209"/>
      <c r="H110" s="209"/>
      <c r="I110" s="209"/>
      <c r="J110" s="209"/>
      <c r="K110" s="209"/>
      <c r="L110" s="209"/>
      <c r="M110" s="209"/>
      <c r="N110" s="209"/>
      <c r="O110" s="209"/>
      <c r="P110" s="209"/>
      <c r="Q110" s="209"/>
      <c r="R110" s="209"/>
      <c r="S110" s="210"/>
      <c r="T110" s="210"/>
      <c r="U110" s="204"/>
      <c r="V110" s="205"/>
      <c r="W110" s="206"/>
      <c r="X110" s="204"/>
      <c r="Y110" s="205"/>
      <c r="Z110" s="205"/>
      <c r="AA110" s="205"/>
      <c r="AB110" s="205"/>
      <c r="AC110" s="205"/>
      <c r="AD110" s="205"/>
      <c r="AE110" s="205"/>
      <c r="AF110" s="205"/>
      <c r="AG110" s="205"/>
      <c r="AH110" s="205"/>
      <c r="AI110" s="205"/>
      <c r="AJ110" s="205"/>
      <c r="AK110" s="206"/>
      <c r="AL110" s="207" t="s">
        <v>146</v>
      </c>
      <c r="AM110" s="207"/>
      <c r="AN110" s="207" t="s">
        <v>177</v>
      </c>
      <c r="AO110" s="207"/>
      <c r="AP110" s="207" t="s">
        <v>178</v>
      </c>
      <c r="AQ110" s="207"/>
      <c r="AR110" s="207" t="s">
        <v>179</v>
      </c>
      <c r="AS110" s="207"/>
      <c r="AT110" s="207" t="s">
        <v>180</v>
      </c>
      <c r="AU110" s="207"/>
    </row>
    <row r="111" spans="2:47" x14ac:dyDescent="0.25">
      <c r="B111" s="178">
        <v>58</v>
      </c>
      <c r="C111" s="178"/>
      <c r="D111" s="179"/>
      <c r="E111" s="179"/>
      <c r="F111" s="179"/>
      <c r="G111" s="179"/>
      <c r="H111" s="179"/>
      <c r="I111" s="179"/>
      <c r="J111" s="179"/>
      <c r="K111" s="179"/>
      <c r="L111" s="179"/>
      <c r="M111" s="179"/>
      <c r="N111" s="179"/>
      <c r="O111" s="179"/>
      <c r="P111" s="179"/>
      <c r="Q111" s="179"/>
      <c r="R111" s="179"/>
      <c r="S111" s="167"/>
      <c r="T111" s="167"/>
      <c r="U111" s="187"/>
      <c r="V111" s="188"/>
      <c r="W111" s="189"/>
      <c r="X111" s="190" t="str">
        <f>IF(LEN(U111)=5,IFERROR(VLOOKUP(U111,PLZ!A:B,2,FALSE),"Teilnehmer ist nicht in Bayern wohnhaftig!"),IF(AND(LEN(U111)&gt;0,LEN(U111)&lt;&gt;5),"Bitte Postleitzahl prüfen!",""))</f>
        <v/>
      </c>
      <c r="Y111" s="191"/>
      <c r="Z111" s="191"/>
      <c r="AA111" s="191"/>
      <c r="AB111" s="191"/>
      <c r="AC111" s="191"/>
      <c r="AD111" s="191"/>
      <c r="AE111" s="191"/>
      <c r="AF111" s="191"/>
      <c r="AG111" s="191"/>
      <c r="AH111" s="191"/>
      <c r="AI111" s="191"/>
      <c r="AJ111" s="191"/>
      <c r="AK111" s="192"/>
      <c r="AL111" s="186"/>
      <c r="AM111" s="186"/>
      <c r="AN111" s="186"/>
      <c r="AO111" s="186"/>
      <c r="AP111" s="186"/>
      <c r="AQ111" s="186"/>
      <c r="AR111" s="186"/>
      <c r="AS111" s="186"/>
      <c r="AT111" s="186"/>
      <c r="AU111" s="186"/>
    </row>
    <row r="112" spans="2:47" x14ac:dyDescent="0.25">
      <c r="B112" s="178">
        <v>59</v>
      </c>
      <c r="C112" s="178"/>
      <c r="D112" s="179"/>
      <c r="E112" s="179"/>
      <c r="F112" s="179"/>
      <c r="G112" s="179"/>
      <c r="H112" s="179"/>
      <c r="I112" s="179"/>
      <c r="J112" s="179"/>
      <c r="K112" s="179"/>
      <c r="L112" s="179"/>
      <c r="M112" s="179"/>
      <c r="N112" s="179"/>
      <c r="O112" s="179"/>
      <c r="P112" s="179"/>
      <c r="Q112" s="179"/>
      <c r="R112" s="179"/>
      <c r="S112" s="167"/>
      <c r="T112" s="167"/>
      <c r="U112" s="187"/>
      <c r="V112" s="188"/>
      <c r="W112" s="189"/>
      <c r="X112" s="190" t="str">
        <f>IF(LEN(U112)=5,IFERROR(VLOOKUP(U112,PLZ!A:B,2,FALSE),"Teilnehmer ist nicht in Bayern wohnhaftig!"),IF(AND(LEN(U112)&gt;0,LEN(U112)&lt;&gt;5),"Bitte Postleitzahl prüfen!",""))</f>
        <v/>
      </c>
      <c r="Y112" s="191"/>
      <c r="Z112" s="191"/>
      <c r="AA112" s="191"/>
      <c r="AB112" s="191"/>
      <c r="AC112" s="191"/>
      <c r="AD112" s="191"/>
      <c r="AE112" s="191"/>
      <c r="AF112" s="191"/>
      <c r="AG112" s="191"/>
      <c r="AH112" s="191"/>
      <c r="AI112" s="191"/>
      <c r="AJ112" s="191"/>
      <c r="AK112" s="192"/>
      <c r="AL112" s="186"/>
      <c r="AM112" s="186"/>
      <c r="AN112" s="186"/>
      <c r="AO112" s="186"/>
      <c r="AP112" s="186"/>
      <c r="AQ112" s="186"/>
      <c r="AR112" s="186"/>
      <c r="AS112" s="186"/>
      <c r="AT112" s="186"/>
      <c r="AU112" s="186"/>
    </row>
    <row r="113" spans="2:47" x14ac:dyDescent="0.25">
      <c r="B113" s="178">
        <v>60</v>
      </c>
      <c r="C113" s="178"/>
      <c r="D113" s="179"/>
      <c r="E113" s="179"/>
      <c r="F113" s="179"/>
      <c r="G113" s="179"/>
      <c r="H113" s="179"/>
      <c r="I113" s="179"/>
      <c r="J113" s="179"/>
      <c r="K113" s="179"/>
      <c r="L113" s="179"/>
      <c r="M113" s="179"/>
      <c r="N113" s="179"/>
      <c r="O113" s="179"/>
      <c r="P113" s="179"/>
      <c r="Q113" s="179"/>
      <c r="R113" s="179"/>
      <c r="S113" s="167"/>
      <c r="T113" s="167"/>
      <c r="U113" s="187"/>
      <c r="V113" s="188"/>
      <c r="W113" s="189"/>
      <c r="X113" s="190" t="str">
        <f>IF(LEN(U113)=5,IFERROR(VLOOKUP(U113,PLZ!A:B,2,FALSE),"Teilnehmer ist nicht in Bayern wohnhaftig!"),IF(AND(LEN(U113)&gt;0,LEN(U113)&lt;&gt;5),"Bitte Postleitzahl prüfen!",""))</f>
        <v/>
      </c>
      <c r="Y113" s="191"/>
      <c r="Z113" s="191"/>
      <c r="AA113" s="191"/>
      <c r="AB113" s="191"/>
      <c r="AC113" s="191"/>
      <c r="AD113" s="191"/>
      <c r="AE113" s="191"/>
      <c r="AF113" s="191"/>
      <c r="AG113" s="191"/>
      <c r="AH113" s="191"/>
      <c r="AI113" s="191"/>
      <c r="AJ113" s="191"/>
      <c r="AK113" s="192"/>
      <c r="AL113" s="186"/>
      <c r="AM113" s="186"/>
      <c r="AN113" s="186"/>
      <c r="AO113" s="186"/>
      <c r="AP113" s="186"/>
      <c r="AQ113" s="186"/>
      <c r="AR113" s="186"/>
      <c r="AS113" s="186"/>
      <c r="AT113" s="186"/>
      <c r="AU113" s="186"/>
    </row>
  </sheetData>
  <sheetProtection algorithmName="SHA-512" hashValue="MOd4ayKr2lR13ISOvTHM8yYw+0avq7Nd0/rBG2xYfe1UIr7Q63dJABuNGx+w77ycyCV0O1llZw8l0bStuybObg==" saltValue="ww2Sb4MCHNGsZslChNXdYw==" spinCount="100000" sheet="1" objects="1" scenarios="1" selectLockedCells="1"/>
  <mergeCells count="737">
    <mergeCell ref="AP55:AQ55"/>
    <mergeCell ref="B33:C33"/>
    <mergeCell ref="D33:R33"/>
    <mergeCell ref="AP33:AR33"/>
    <mergeCell ref="B34:C34"/>
    <mergeCell ref="D34:R34"/>
    <mergeCell ref="AI16:AQ16"/>
    <mergeCell ref="AI18:AQ18"/>
    <mergeCell ref="X84:AK84"/>
    <mergeCell ref="U29:W29"/>
    <mergeCell ref="U30:W30"/>
    <mergeCell ref="B31:C31"/>
    <mergeCell ref="D31:R31"/>
    <mergeCell ref="B32:C32"/>
    <mergeCell ref="D32:R32"/>
    <mergeCell ref="U31:W31"/>
    <mergeCell ref="U32:W32"/>
    <mergeCell ref="B28:C28"/>
    <mergeCell ref="D28:R28"/>
    <mergeCell ref="U27:W27"/>
    <mergeCell ref="U28:W28"/>
    <mergeCell ref="D24:R24"/>
    <mergeCell ref="B25:C25"/>
    <mergeCell ref="D25:R25"/>
    <mergeCell ref="X95:AK95"/>
    <mergeCell ref="X96:AK96"/>
    <mergeCell ref="X37:AO37"/>
    <mergeCell ref="X86:AK86"/>
    <mergeCell ref="X87:AK87"/>
    <mergeCell ref="X88:AK88"/>
    <mergeCell ref="X89:AK89"/>
    <mergeCell ref="X90:AK90"/>
    <mergeCell ref="X59:AK59"/>
    <mergeCell ref="X60:AK60"/>
    <mergeCell ref="X71:AK71"/>
    <mergeCell ref="X72:AK72"/>
    <mergeCell ref="X73:AK73"/>
    <mergeCell ref="X74:AK74"/>
    <mergeCell ref="X75:AK75"/>
    <mergeCell ref="X76:AK76"/>
    <mergeCell ref="X77:AK77"/>
    <mergeCell ref="X85:AK85"/>
    <mergeCell ref="X91:AK91"/>
    <mergeCell ref="X92:AK92"/>
    <mergeCell ref="X93:AK93"/>
    <mergeCell ref="X94:AK94"/>
    <mergeCell ref="X61:AK61"/>
    <mergeCell ref="X62:AK62"/>
    <mergeCell ref="X50:AK50"/>
    <mergeCell ref="X51:AK51"/>
    <mergeCell ref="X52:AK52"/>
    <mergeCell ref="X53:AK53"/>
    <mergeCell ref="X54:AK54"/>
    <mergeCell ref="X55:AK55"/>
    <mergeCell ref="X56:AK56"/>
    <mergeCell ref="AL55:AM55"/>
    <mergeCell ref="AN55:AO55"/>
    <mergeCell ref="Q2:Y2"/>
    <mergeCell ref="AA2:AU2"/>
    <mergeCell ref="Q3:Y3"/>
    <mergeCell ref="AA3:AU3"/>
    <mergeCell ref="Q4:Y4"/>
    <mergeCell ref="AA4:AU4"/>
    <mergeCell ref="AS26:AU26"/>
    <mergeCell ref="U25:W25"/>
    <mergeCell ref="U26:W26"/>
    <mergeCell ref="B6:AU6"/>
    <mergeCell ref="L9:AG9"/>
    <mergeCell ref="L11:N11"/>
    <mergeCell ref="P11:V11"/>
    <mergeCell ref="W11:AG11"/>
    <mergeCell ref="L18:N18"/>
    <mergeCell ref="P18:V18"/>
    <mergeCell ref="W18:AG18"/>
    <mergeCell ref="AR18:AU18"/>
    <mergeCell ref="S22:AU22"/>
    <mergeCell ref="B24:C24"/>
    <mergeCell ref="B9:K9"/>
    <mergeCell ref="B11:K11"/>
    <mergeCell ref="B16:K16"/>
    <mergeCell ref="B18:K18"/>
    <mergeCell ref="B3:H3"/>
    <mergeCell ref="B4:H4"/>
    <mergeCell ref="I3:P3"/>
    <mergeCell ref="I4:P4"/>
    <mergeCell ref="BE25:BF25"/>
    <mergeCell ref="AP109:AQ109"/>
    <mergeCell ref="AP78:AQ78"/>
    <mergeCell ref="AP48:AQ48"/>
    <mergeCell ref="AZ25:BA25"/>
    <mergeCell ref="AZ26:BA26"/>
    <mergeCell ref="L16:AG16"/>
    <mergeCell ref="AR16:AU16"/>
    <mergeCell ref="AZ27:BA27"/>
    <mergeCell ref="AZ28:BA28"/>
    <mergeCell ref="AZ29:BA29"/>
    <mergeCell ref="AR55:AS55"/>
    <mergeCell ref="AT55:AU55"/>
    <mergeCell ref="AR57:AS57"/>
    <mergeCell ref="AT57:AU57"/>
    <mergeCell ref="B29:C29"/>
    <mergeCell ref="D29:R29"/>
    <mergeCell ref="AP29:AR29"/>
    <mergeCell ref="B30:C30"/>
    <mergeCell ref="D30:R30"/>
    <mergeCell ref="AS25:AU25"/>
    <mergeCell ref="X24:AO24"/>
    <mergeCell ref="U24:W24"/>
    <mergeCell ref="AS27:AU27"/>
    <mergeCell ref="AS28:AU28"/>
    <mergeCell ref="X25:AO25"/>
    <mergeCell ref="X26:AO26"/>
    <mergeCell ref="X27:AO27"/>
    <mergeCell ref="X28:AO28"/>
    <mergeCell ref="AS24:AU24"/>
    <mergeCell ref="AP25:AR25"/>
    <mergeCell ref="AP24:AR24"/>
    <mergeCell ref="AP28:AR28"/>
    <mergeCell ref="B26:C26"/>
    <mergeCell ref="D26:R26"/>
    <mergeCell ref="AP26:AR26"/>
    <mergeCell ref="B27:C27"/>
    <mergeCell ref="D27:R27"/>
    <mergeCell ref="AP27:AR27"/>
    <mergeCell ref="B35:C35"/>
    <mergeCell ref="D35:R35"/>
    <mergeCell ref="U35:W35"/>
    <mergeCell ref="X35:AO35"/>
    <mergeCell ref="AP35:AR35"/>
    <mergeCell ref="AP34:AR34"/>
    <mergeCell ref="U33:W33"/>
    <mergeCell ref="AP32:AR32"/>
    <mergeCell ref="AP30:AR30"/>
    <mergeCell ref="AP31:AR31"/>
    <mergeCell ref="X29:AO29"/>
    <mergeCell ref="X30:AO30"/>
    <mergeCell ref="X31:AO31"/>
    <mergeCell ref="X32:AO32"/>
    <mergeCell ref="X33:AO33"/>
    <mergeCell ref="X34:AO34"/>
    <mergeCell ref="AS35:AU35"/>
    <mergeCell ref="B36:C36"/>
    <mergeCell ref="D36:R36"/>
    <mergeCell ref="U36:W36"/>
    <mergeCell ref="X36:AO36"/>
    <mergeCell ref="AP36:AR36"/>
    <mergeCell ref="AS36:AU36"/>
    <mergeCell ref="B48:C49"/>
    <mergeCell ref="D48:R49"/>
    <mergeCell ref="S48:S49"/>
    <mergeCell ref="T48:T49"/>
    <mergeCell ref="AL49:AM49"/>
    <mergeCell ref="AN49:AO49"/>
    <mergeCell ref="AP49:AQ49"/>
    <mergeCell ref="AR49:AS49"/>
    <mergeCell ref="B42:C42"/>
    <mergeCell ref="D42:R42"/>
    <mergeCell ref="U42:W42"/>
    <mergeCell ref="X42:AO42"/>
    <mergeCell ref="AP42:AR42"/>
    <mergeCell ref="AS42:AU42"/>
    <mergeCell ref="B37:C37"/>
    <mergeCell ref="D37:R37"/>
    <mergeCell ref="U37:W37"/>
    <mergeCell ref="B50:C50"/>
    <mergeCell ref="D50:R50"/>
    <mergeCell ref="AL50:AM50"/>
    <mergeCell ref="AN50:AO50"/>
    <mergeCell ref="AP50:AQ50"/>
    <mergeCell ref="AR50:AS50"/>
    <mergeCell ref="AT54:AU54"/>
    <mergeCell ref="B53:C53"/>
    <mergeCell ref="D53:R53"/>
    <mergeCell ref="AL53:AM53"/>
    <mergeCell ref="AN53:AO53"/>
    <mergeCell ref="AP53:AQ53"/>
    <mergeCell ref="U54:W54"/>
    <mergeCell ref="B54:C54"/>
    <mergeCell ref="D54:R54"/>
    <mergeCell ref="AL54:AM54"/>
    <mergeCell ref="AN54:AO54"/>
    <mergeCell ref="AP54:AQ54"/>
    <mergeCell ref="AR54:AS54"/>
    <mergeCell ref="B51:C51"/>
    <mergeCell ref="D51:R51"/>
    <mergeCell ref="AL51:AM51"/>
    <mergeCell ref="AN51:AO51"/>
    <mergeCell ref="AP51:AQ51"/>
    <mergeCell ref="B52:C52"/>
    <mergeCell ref="D52:R52"/>
    <mergeCell ref="AL52:AM52"/>
    <mergeCell ref="AN52:AO52"/>
    <mergeCell ref="AP52:AQ52"/>
    <mergeCell ref="AT58:AU58"/>
    <mergeCell ref="B57:C57"/>
    <mergeCell ref="D57:R57"/>
    <mergeCell ref="AL57:AM57"/>
    <mergeCell ref="AN57:AO57"/>
    <mergeCell ref="AP57:AQ57"/>
    <mergeCell ref="U57:W57"/>
    <mergeCell ref="U58:W58"/>
    <mergeCell ref="B58:C58"/>
    <mergeCell ref="D58:R58"/>
    <mergeCell ref="AL58:AM58"/>
    <mergeCell ref="AN58:AO58"/>
    <mergeCell ref="AP58:AQ58"/>
    <mergeCell ref="AR58:AS58"/>
    <mergeCell ref="X57:AK57"/>
    <mergeCell ref="X58:AK58"/>
    <mergeCell ref="AT56:AU56"/>
    <mergeCell ref="B55:C55"/>
    <mergeCell ref="D55:R55"/>
    <mergeCell ref="U55:W55"/>
    <mergeCell ref="U56:W56"/>
    <mergeCell ref="B56:C56"/>
    <mergeCell ref="D56:R56"/>
    <mergeCell ref="AL56:AM56"/>
    <mergeCell ref="AN56:AO56"/>
    <mergeCell ref="AP56:AQ56"/>
    <mergeCell ref="AR56:AS56"/>
    <mergeCell ref="AT62:AU62"/>
    <mergeCell ref="B61:C61"/>
    <mergeCell ref="D61:R61"/>
    <mergeCell ref="AL61:AM61"/>
    <mergeCell ref="AN61:AO61"/>
    <mergeCell ref="AP61:AQ61"/>
    <mergeCell ref="U61:W61"/>
    <mergeCell ref="U62:W62"/>
    <mergeCell ref="B62:C62"/>
    <mergeCell ref="D62:R62"/>
    <mergeCell ref="AL62:AM62"/>
    <mergeCell ref="AN62:AO62"/>
    <mergeCell ref="AP62:AQ62"/>
    <mergeCell ref="AR62:AS62"/>
    <mergeCell ref="AR61:AS61"/>
    <mergeCell ref="AT61:AU61"/>
    <mergeCell ref="AT60:AU60"/>
    <mergeCell ref="B59:C59"/>
    <mergeCell ref="D59:R59"/>
    <mergeCell ref="AL59:AM59"/>
    <mergeCell ref="AN59:AO59"/>
    <mergeCell ref="AP59:AQ59"/>
    <mergeCell ref="U59:W59"/>
    <mergeCell ref="U60:W60"/>
    <mergeCell ref="B60:C60"/>
    <mergeCell ref="D60:R60"/>
    <mergeCell ref="AL60:AM60"/>
    <mergeCell ref="AN60:AO60"/>
    <mergeCell ref="AP60:AQ60"/>
    <mergeCell ref="AR60:AS60"/>
    <mergeCell ref="AR59:AS59"/>
    <mergeCell ref="AT59:AU59"/>
    <mergeCell ref="AT69:AU69"/>
    <mergeCell ref="AT68:AU68"/>
    <mergeCell ref="AN69:AO69"/>
    <mergeCell ref="AP69:AQ69"/>
    <mergeCell ref="AT79:AU79"/>
    <mergeCell ref="U65:W65"/>
    <mergeCell ref="U78:W79"/>
    <mergeCell ref="X78:AK79"/>
    <mergeCell ref="AR63:AS63"/>
    <mergeCell ref="AT63:AU63"/>
    <mergeCell ref="U66:W66"/>
    <mergeCell ref="AR65:AS65"/>
    <mergeCell ref="AT65:AU65"/>
    <mergeCell ref="AR66:AS66"/>
    <mergeCell ref="AT66:AU66"/>
    <mergeCell ref="AL65:AM65"/>
    <mergeCell ref="AN65:AO65"/>
    <mergeCell ref="AP65:AQ65"/>
    <mergeCell ref="AN79:AO79"/>
    <mergeCell ref="AP79:AQ79"/>
    <mergeCell ref="X63:AK63"/>
    <mergeCell ref="X64:AK64"/>
    <mergeCell ref="X65:AK65"/>
    <mergeCell ref="X66:AK66"/>
    <mergeCell ref="AR67:AS67"/>
    <mergeCell ref="AT64:AU64"/>
    <mergeCell ref="B63:C63"/>
    <mergeCell ref="D63:R63"/>
    <mergeCell ref="AL63:AM63"/>
    <mergeCell ref="AN63:AO63"/>
    <mergeCell ref="AP63:AQ63"/>
    <mergeCell ref="U63:W63"/>
    <mergeCell ref="U64:W64"/>
    <mergeCell ref="B64:C64"/>
    <mergeCell ref="D64:R64"/>
    <mergeCell ref="AL64:AM64"/>
    <mergeCell ref="AN64:AO64"/>
    <mergeCell ref="AP64:AQ64"/>
    <mergeCell ref="AR64:AS64"/>
    <mergeCell ref="B65:C65"/>
    <mergeCell ref="D65:R65"/>
    <mergeCell ref="AT67:AU67"/>
    <mergeCell ref="X67:AK67"/>
    <mergeCell ref="B66:C66"/>
    <mergeCell ref="D66:R66"/>
    <mergeCell ref="AL66:AM66"/>
    <mergeCell ref="AN66:AO66"/>
    <mergeCell ref="AP66:AQ66"/>
    <mergeCell ref="U72:W72"/>
    <mergeCell ref="U69:W69"/>
    <mergeCell ref="D72:R72"/>
    <mergeCell ref="AL72:AM72"/>
    <mergeCell ref="AN72:AO72"/>
    <mergeCell ref="AP73:AQ73"/>
    <mergeCell ref="U73:W73"/>
    <mergeCell ref="AR71:AS71"/>
    <mergeCell ref="B68:C68"/>
    <mergeCell ref="D68:R68"/>
    <mergeCell ref="AL68:AM68"/>
    <mergeCell ref="AN68:AO68"/>
    <mergeCell ref="AP68:AQ68"/>
    <mergeCell ref="AR68:AS68"/>
    <mergeCell ref="U68:W68"/>
    <mergeCell ref="B69:C69"/>
    <mergeCell ref="D69:R69"/>
    <mergeCell ref="AL69:AM69"/>
    <mergeCell ref="U70:W70"/>
    <mergeCell ref="AR69:AS69"/>
    <mergeCell ref="X68:AK68"/>
    <mergeCell ref="X69:AK69"/>
    <mergeCell ref="X70:AK70"/>
    <mergeCell ref="B67:C67"/>
    <mergeCell ref="D67:R67"/>
    <mergeCell ref="AL67:AM67"/>
    <mergeCell ref="AN67:AO67"/>
    <mergeCell ref="AP67:AQ67"/>
    <mergeCell ref="U67:W67"/>
    <mergeCell ref="AR73:AS73"/>
    <mergeCell ref="AT73:AU73"/>
    <mergeCell ref="B70:C70"/>
    <mergeCell ref="D70:R70"/>
    <mergeCell ref="AL70:AM70"/>
    <mergeCell ref="AN70:AO70"/>
    <mergeCell ref="AP70:AQ70"/>
    <mergeCell ref="AR70:AS70"/>
    <mergeCell ref="B71:C71"/>
    <mergeCell ref="D71:R71"/>
    <mergeCell ref="AL71:AM71"/>
    <mergeCell ref="AN71:AO71"/>
    <mergeCell ref="AP71:AQ71"/>
    <mergeCell ref="U71:W71"/>
    <mergeCell ref="AT71:AU71"/>
    <mergeCell ref="AT70:AU70"/>
    <mergeCell ref="AP72:AQ72"/>
    <mergeCell ref="AR72:AS72"/>
    <mergeCell ref="AT72:AU72"/>
    <mergeCell ref="B73:C73"/>
    <mergeCell ref="D73:R73"/>
    <mergeCell ref="AL73:AM73"/>
    <mergeCell ref="AN73:AO73"/>
    <mergeCell ref="B72:C72"/>
    <mergeCell ref="AT77:AU77"/>
    <mergeCell ref="B74:C74"/>
    <mergeCell ref="D74:R74"/>
    <mergeCell ref="AL74:AM74"/>
    <mergeCell ref="AN74:AO74"/>
    <mergeCell ref="AP74:AQ74"/>
    <mergeCell ref="AR74:AS74"/>
    <mergeCell ref="AT74:AU74"/>
    <mergeCell ref="U74:W74"/>
    <mergeCell ref="AT76:AU76"/>
    <mergeCell ref="B75:C75"/>
    <mergeCell ref="D75:R75"/>
    <mergeCell ref="AL75:AM75"/>
    <mergeCell ref="AN75:AO75"/>
    <mergeCell ref="AP75:AQ75"/>
    <mergeCell ref="U75:W75"/>
    <mergeCell ref="U76:W76"/>
    <mergeCell ref="AR75:AS75"/>
    <mergeCell ref="AT75:AU75"/>
    <mergeCell ref="B76:C76"/>
    <mergeCell ref="D76:R76"/>
    <mergeCell ref="AL76:AM76"/>
    <mergeCell ref="AN76:AO76"/>
    <mergeCell ref="AP76:AQ76"/>
    <mergeCell ref="AN84:AO84"/>
    <mergeCell ref="AP84:AQ84"/>
    <mergeCell ref="AR84:AS84"/>
    <mergeCell ref="AL79:AM79"/>
    <mergeCell ref="AR79:AS79"/>
    <mergeCell ref="B78:C79"/>
    <mergeCell ref="AT80:AU80"/>
    <mergeCell ref="B81:C81"/>
    <mergeCell ref="D81:R81"/>
    <mergeCell ref="AL81:AM81"/>
    <mergeCell ref="AN81:AO81"/>
    <mergeCell ref="AP81:AQ81"/>
    <mergeCell ref="U81:W81"/>
    <mergeCell ref="U80:W80"/>
    <mergeCell ref="AR81:AS81"/>
    <mergeCell ref="AT81:AU81"/>
    <mergeCell ref="X80:AK80"/>
    <mergeCell ref="X81:AK81"/>
    <mergeCell ref="B85:C85"/>
    <mergeCell ref="D85:R85"/>
    <mergeCell ref="AL85:AM85"/>
    <mergeCell ref="AN85:AO85"/>
    <mergeCell ref="AP85:AQ85"/>
    <mergeCell ref="U85:W85"/>
    <mergeCell ref="AR85:AS85"/>
    <mergeCell ref="AR76:AS76"/>
    <mergeCell ref="B77:C77"/>
    <mergeCell ref="D77:R77"/>
    <mergeCell ref="AL77:AM77"/>
    <mergeCell ref="AN77:AO77"/>
    <mergeCell ref="AP77:AQ77"/>
    <mergeCell ref="U77:W77"/>
    <mergeCell ref="AR77:AS77"/>
    <mergeCell ref="B80:C80"/>
    <mergeCell ref="D80:R80"/>
    <mergeCell ref="AL80:AM80"/>
    <mergeCell ref="AN80:AO80"/>
    <mergeCell ref="AP80:AQ80"/>
    <mergeCell ref="AR80:AS80"/>
    <mergeCell ref="D78:R79"/>
    <mergeCell ref="S78:S79"/>
    <mergeCell ref="T78:T79"/>
    <mergeCell ref="AT85:AU85"/>
    <mergeCell ref="B82:C82"/>
    <mergeCell ref="D82:R82"/>
    <mergeCell ref="AL82:AM82"/>
    <mergeCell ref="AN82:AO82"/>
    <mergeCell ref="AP82:AQ82"/>
    <mergeCell ref="AR82:AS82"/>
    <mergeCell ref="AT82:AU82"/>
    <mergeCell ref="U82:W82"/>
    <mergeCell ref="AT84:AU84"/>
    <mergeCell ref="B83:C83"/>
    <mergeCell ref="D83:R83"/>
    <mergeCell ref="AL83:AM83"/>
    <mergeCell ref="AN83:AO83"/>
    <mergeCell ref="AP83:AQ83"/>
    <mergeCell ref="U83:W83"/>
    <mergeCell ref="U84:W84"/>
    <mergeCell ref="AT83:AU83"/>
    <mergeCell ref="X82:AK82"/>
    <mergeCell ref="X83:AK83"/>
    <mergeCell ref="AR83:AS83"/>
    <mergeCell ref="B84:C84"/>
    <mergeCell ref="D84:R84"/>
    <mergeCell ref="AL84:AM84"/>
    <mergeCell ref="B91:C91"/>
    <mergeCell ref="D91:R91"/>
    <mergeCell ref="AL91:AM91"/>
    <mergeCell ref="AN91:AO91"/>
    <mergeCell ref="AP91:AQ91"/>
    <mergeCell ref="U91:W91"/>
    <mergeCell ref="AR91:AS91"/>
    <mergeCell ref="AT91:AU91"/>
    <mergeCell ref="B88:C88"/>
    <mergeCell ref="D88:R88"/>
    <mergeCell ref="AL88:AM88"/>
    <mergeCell ref="AN88:AO88"/>
    <mergeCell ref="AP88:AQ88"/>
    <mergeCell ref="AR88:AS88"/>
    <mergeCell ref="AT88:AU88"/>
    <mergeCell ref="U88:W88"/>
    <mergeCell ref="AT90:AU90"/>
    <mergeCell ref="B89:C89"/>
    <mergeCell ref="D89:R89"/>
    <mergeCell ref="AL89:AM89"/>
    <mergeCell ref="AN89:AO89"/>
    <mergeCell ref="AP89:AQ89"/>
    <mergeCell ref="AL90:AM90"/>
    <mergeCell ref="AN90:AO90"/>
    <mergeCell ref="AP90:AQ90"/>
    <mergeCell ref="AR90:AS90"/>
    <mergeCell ref="AT86:AU86"/>
    <mergeCell ref="B87:C87"/>
    <mergeCell ref="D87:R87"/>
    <mergeCell ref="AL87:AM87"/>
    <mergeCell ref="AN87:AO87"/>
    <mergeCell ref="AP87:AQ87"/>
    <mergeCell ref="U87:W87"/>
    <mergeCell ref="U86:W86"/>
    <mergeCell ref="AR87:AS87"/>
    <mergeCell ref="AT87:AU87"/>
    <mergeCell ref="B86:C86"/>
    <mergeCell ref="D86:R86"/>
    <mergeCell ref="AL86:AM86"/>
    <mergeCell ref="AN86:AO86"/>
    <mergeCell ref="AP86:AQ86"/>
    <mergeCell ref="AR86:AS86"/>
    <mergeCell ref="U89:W89"/>
    <mergeCell ref="U90:W90"/>
    <mergeCell ref="AR89:AS89"/>
    <mergeCell ref="AT89:AU89"/>
    <mergeCell ref="B90:C90"/>
    <mergeCell ref="D90:R90"/>
    <mergeCell ref="B92:C92"/>
    <mergeCell ref="D92:R92"/>
    <mergeCell ref="AL92:AM92"/>
    <mergeCell ref="AN92:AO92"/>
    <mergeCell ref="AP92:AQ92"/>
    <mergeCell ref="AR92:AS92"/>
    <mergeCell ref="AT92:AU92"/>
    <mergeCell ref="B93:C93"/>
    <mergeCell ref="D93:R93"/>
    <mergeCell ref="AL93:AM93"/>
    <mergeCell ref="AN93:AO93"/>
    <mergeCell ref="AP93:AQ93"/>
    <mergeCell ref="U93:W93"/>
    <mergeCell ref="U92:W92"/>
    <mergeCell ref="AR93:AS93"/>
    <mergeCell ref="AT93:AU93"/>
    <mergeCell ref="B94:C94"/>
    <mergeCell ref="D94:R94"/>
    <mergeCell ref="AL94:AM94"/>
    <mergeCell ref="AN94:AO94"/>
    <mergeCell ref="AP94:AQ94"/>
    <mergeCell ref="AR94:AS94"/>
    <mergeCell ref="AT94:AU94"/>
    <mergeCell ref="U94:W94"/>
    <mergeCell ref="AT96:AU96"/>
    <mergeCell ref="B95:C95"/>
    <mergeCell ref="D95:R95"/>
    <mergeCell ref="AL95:AM95"/>
    <mergeCell ref="AN95:AO95"/>
    <mergeCell ref="AP95:AQ95"/>
    <mergeCell ref="U95:W95"/>
    <mergeCell ref="U96:W96"/>
    <mergeCell ref="B96:C96"/>
    <mergeCell ref="D96:R96"/>
    <mergeCell ref="AL96:AM96"/>
    <mergeCell ref="AN96:AO96"/>
    <mergeCell ref="AP96:AQ96"/>
    <mergeCell ref="AR96:AS96"/>
    <mergeCell ref="AR95:AS95"/>
    <mergeCell ref="AT95:AU95"/>
    <mergeCell ref="B97:C97"/>
    <mergeCell ref="D97:R97"/>
    <mergeCell ref="AL97:AM97"/>
    <mergeCell ref="AN97:AO97"/>
    <mergeCell ref="AP97:AQ97"/>
    <mergeCell ref="U100:W100"/>
    <mergeCell ref="U101:W101"/>
    <mergeCell ref="B98:C98"/>
    <mergeCell ref="D98:R98"/>
    <mergeCell ref="D99:R99"/>
    <mergeCell ref="AL99:AM99"/>
    <mergeCell ref="AN99:AO99"/>
    <mergeCell ref="AP99:AQ99"/>
    <mergeCell ref="U99:W99"/>
    <mergeCell ref="U97:W97"/>
    <mergeCell ref="U98:W98"/>
    <mergeCell ref="X97:AK97"/>
    <mergeCell ref="X98:AK98"/>
    <mergeCell ref="AL110:AM110"/>
    <mergeCell ref="AN110:AO110"/>
    <mergeCell ref="AP110:AQ110"/>
    <mergeCell ref="AR110:AS110"/>
    <mergeCell ref="AL98:AM98"/>
    <mergeCell ref="AN98:AO98"/>
    <mergeCell ref="AP98:AQ98"/>
    <mergeCell ref="AR98:AS98"/>
    <mergeCell ref="AT98:AU98"/>
    <mergeCell ref="AR105:AS105"/>
    <mergeCell ref="AT105:AU105"/>
    <mergeCell ref="AR107:AS107"/>
    <mergeCell ref="AT107:AU107"/>
    <mergeCell ref="AN107:AO107"/>
    <mergeCell ref="AP107:AQ107"/>
    <mergeCell ref="AR97:AS97"/>
    <mergeCell ref="AT97:AU97"/>
    <mergeCell ref="AR99:AS99"/>
    <mergeCell ref="AT99:AU99"/>
    <mergeCell ref="B99:C99"/>
    <mergeCell ref="AT110:AU110"/>
    <mergeCell ref="B109:C110"/>
    <mergeCell ref="D109:R110"/>
    <mergeCell ref="S109:S110"/>
    <mergeCell ref="U109:W110"/>
    <mergeCell ref="X109:AK110"/>
    <mergeCell ref="AP102:AQ102"/>
    <mergeCell ref="AR102:AS102"/>
    <mergeCell ref="AT102:AU102"/>
    <mergeCell ref="B101:C101"/>
    <mergeCell ref="D101:R101"/>
    <mergeCell ref="AL101:AM101"/>
    <mergeCell ref="AN101:AO101"/>
    <mergeCell ref="AP101:AQ101"/>
    <mergeCell ref="X101:AK101"/>
    <mergeCell ref="X102:AK102"/>
    <mergeCell ref="X99:AK99"/>
    <mergeCell ref="X100:AK100"/>
    <mergeCell ref="T109:T110"/>
    <mergeCell ref="X108:AK108"/>
    <mergeCell ref="AR106:AS106"/>
    <mergeCell ref="AT106:AU106"/>
    <mergeCell ref="U108:W108"/>
    <mergeCell ref="B100:C100"/>
    <mergeCell ref="D100:R100"/>
    <mergeCell ref="AL100:AM100"/>
    <mergeCell ref="AN100:AO100"/>
    <mergeCell ref="AP100:AQ100"/>
    <mergeCell ref="AR100:AS100"/>
    <mergeCell ref="AT100:AU100"/>
    <mergeCell ref="AR108:AS108"/>
    <mergeCell ref="AT108:AU108"/>
    <mergeCell ref="B107:C107"/>
    <mergeCell ref="X105:AK105"/>
    <mergeCell ref="U104:W104"/>
    <mergeCell ref="B102:C102"/>
    <mergeCell ref="D102:R102"/>
    <mergeCell ref="AL102:AM102"/>
    <mergeCell ref="AN102:AO102"/>
    <mergeCell ref="B103:C103"/>
    <mergeCell ref="AR101:AS101"/>
    <mergeCell ref="AT101:AU101"/>
    <mergeCell ref="U107:W107"/>
    <mergeCell ref="D103:R103"/>
    <mergeCell ref="AL103:AM103"/>
    <mergeCell ref="AN103:AO103"/>
    <mergeCell ref="AP103:AQ103"/>
    <mergeCell ref="U103:W103"/>
    <mergeCell ref="AR103:AS103"/>
    <mergeCell ref="AT103:AU103"/>
    <mergeCell ref="B104:C104"/>
    <mergeCell ref="D104:R104"/>
    <mergeCell ref="AL104:AM104"/>
    <mergeCell ref="AN104:AO104"/>
    <mergeCell ref="AP104:AQ104"/>
    <mergeCell ref="AR104:AS104"/>
    <mergeCell ref="AT104:AU104"/>
    <mergeCell ref="X104:AK104"/>
    <mergeCell ref="X106:AK106"/>
    <mergeCell ref="X107:AK107"/>
    <mergeCell ref="AT112:AU112"/>
    <mergeCell ref="AR113:AS113"/>
    <mergeCell ref="AT113:AU113"/>
    <mergeCell ref="B111:C111"/>
    <mergeCell ref="D111:R111"/>
    <mergeCell ref="AL111:AM111"/>
    <mergeCell ref="AN111:AO111"/>
    <mergeCell ref="AP111:AQ111"/>
    <mergeCell ref="U111:W111"/>
    <mergeCell ref="B112:C112"/>
    <mergeCell ref="D112:R112"/>
    <mergeCell ref="AL112:AM112"/>
    <mergeCell ref="AN112:AO112"/>
    <mergeCell ref="AP112:AQ112"/>
    <mergeCell ref="AR112:AS112"/>
    <mergeCell ref="U112:W112"/>
    <mergeCell ref="X111:AK111"/>
    <mergeCell ref="X112:AK112"/>
    <mergeCell ref="X113:AK113"/>
    <mergeCell ref="AR111:AS111"/>
    <mergeCell ref="AT111:AU111"/>
    <mergeCell ref="B113:C113"/>
    <mergeCell ref="D113:R113"/>
    <mergeCell ref="AL113:AM113"/>
    <mergeCell ref="AN113:AO113"/>
    <mergeCell ref="AP113:AQ113"/>
    <mergeCell ref="U113:W113"/>
    <mergeCell ref="B105:C105"/>
    <mergeCell ref="D105:R105"/>
    <mergeCell ref="AL105:AM105"/>
    <mergeCell ref="AN105:AO105"/>
    <mergeCell ref="AP105:AQ105"/>
    <mergeCell ref="U105:W105"/>
    <mergeCell ref="U106:W106"/>
    <mergeCell ref="B108:C108"/>
    <mergeCell ref="D108:R108"/>
    <mergeCell ref="AL108:AM108"/>
    <mergeCell ref="AN108:AO108"/>
    <mergeCell ref="AP108:AQ108"/>
    <mergeCell ref="B106:C106"/>
    <mergeCell ref="D106:R106"/>
    <mergeCell ref="AL106:AM106"/>
    <mergeCell ref="AN106:AO106"/>
    <mergeCell ref="AP106:AQ106"/>
    <mergeCell ref="D107:R107"/>
    <mergeCell ref="AL107:AM107"/>
    <mergeCell ref="U102:W102"/>
    <mergeCell ref="X103:AK103"/>
    <mergeCell ref="AS29:AU29"/>
    <mergeCell ref="U51:W51"/>
    <mergeCell ref="U52:W52"/>
    <mergeCell ref="AS34:AU34"/>
    <mergeCell ref="AR53:AS53"/>
    <mergeCell ref="AT53:AU53"/>
    <mergeCell ref="AR51:AS51"/>
    <mergeCell ref="AT51:AU51"/>
    <mergeCell ref="AT49:AU49"/>
    <mergeCell ref="U48:W49"/>
    <mergeCell ref="AS30:AU30"/>
    <mergeCell ref="AS31:AU31"/>
    <mergeCell ref="J46:AU46"/>
    <mergeCell ref="AT52:AU52"/>
    <mergeCell ref="U53:W53"/>
    <mergeCell ref="AR52:AS52"/>
    <mergeCell ref="X48:AK49"/>
    <mergeCell ref="U50:W50"/>
    <mergeCell ref="U34:W34"/>
    <mergeCell ref="AT50:AU50"/>
    <mergeCell ref="AS32:AU32"/>
    <mergeCell ref="AS33:AU33"/>
    <mergeCell ref="AP37:AR37"/>
    <mergeCell ref="AS37:AU37"/>
    <mergeCell ref="B38:C38"/>
    <mergeCell ref="D38:R38"/>
    <mergeCell ref="U38:W38"/>
    <mergeCell ref="X38:AO38"/>
    <mergeCell ref="AP38:AR38"/>
    <mergeCell ref="AS38:AU38"/>
    <mergeCell ref="B39:C39"/>
    <mergeCell ref="D39:R39"/>
    <mergeCell ref="U39:W39"/>
    <mergeCell ref="X39:AO39"/>
    <mergeCell ref="AP39:AR39"/>
    <mergeCell ref="AS39:AU39"/>
    <mergeCell ref="B40:C40"/>
    <mergeCell ref="D40:R40"/>
    <mergeCell ref="U40:W40"/>
    <mergeCell ref="X40:AO40"/>
    <mergeCell ref="AP40:AR40"/>
    <mergeCell ref="AS40:AU40"/>
    <mergeCell ref="B41:C41"/>
    <mergeCell ref="D41:R41"/>
    <mergeCell ref="U41:W41"/>
    <mergeCell ref="X41:AO41"/>
    <mergeCell ref="AP41:AR41"/>
    <mergeCell ref="AS41:AU41"/>
    <mergeCell ref="B43:C43"/>
    <mergeCell ref="D43:R43"/>
    <mergeCell ref="U43:W43"/>
    <mergeCell ref="X43:AO43"/>
    <mergeCell ref="AP43:AR43"/>
    <mergeCell ref="AS43:AU43"/>
    <mergeCell ref="B44:C44"/>
    <mergeCell ref="D44:R44"/>
    <mergeCell ref="U44:W44"/>
    <mergeCell ref="X44:AO44"/>
    <mergeCell ref="AP44:AR44"/>
    <mergeCell ref="AS44:AU44"/>
  </mergeCells>
  <dataValidations count="1">
    <dataValidation type="list" allowBlank="1" showInputMessage="1" showErrorMessage="1" sqref="AS25:AU45" xr:uid="{00000000-0002-0000-0300-000000000000}">
      <formula1>Kennzeichen</formula1>
    </dataValidation>
  </dataValidations>
  <pageMargins left="0.70866141732283472" right="0.59055118110236227" top="0.19685039370078741" bottom="0.78740157480314965" header="0.31496062992125984" footer="0.31496062992125984"/>
  <pageSetup paperSize="9" scale="89" orientation="landscape" r:id="rId1"/>
  <headerFooter>
    <oddFooter>&amp;RSeite &amp;P von &amp;N</oddFooter>
  </headerFooter>
  <rowBreaks count="2" manualBreakCount="2">
    <brk id="45" min="1" max="54" man="1"/>
    <brk id="77" min="1" max="5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rgb="FFFFFF00"/>
  </sheetPr>
  <dimension ref="B1:BD78"/>
  <sheetViews>
    <sheetView showGridLines="0" showRowColHeaders="0" showZeros="0" showWhiteSpace="0" zoomScale="115" zoomScaleNormal="115" zoomScaleSheetLayoutView="115" zoomScalePageLayoutView="115" workbookViewId="0">
      <selection activeCell="J8" sqref="J8:AC8"/>
    </sheetView>
  </sheetViews>
  <sheetFormatPr baseColWidth="10" defaultColWidth="11.42578125" defaultRowHeight="15" x14ac:dyDescent="0.25"/>
  <cols>
    <col min="1" max="1" width="9.5703125" style="14" customWidth="1"/>
    <col min="2" max="2" width="2.140625" style="13" customWidth="1"/>
    <col min="3" max="3" width="2.7109375" style="14" customWidth="1"/>
    <col min="4" max="14" width="3.140625" style="14" customWidth="1"/>
    <col min="15" max="16" width="3.28515625" style="14" customWidth="1"/>
    <col min="17" max="17" width="2.140625" style="14" customWidth="1"/>
    <col min="18" max="31" width="3.28515625" style="14" customWidth="1"/>
    <col min="32" max="16384" width="11.42578125" style="14"/>
  </cols>
  <sheetData>
    <row r="1" spans="2:31" ht="23.25" customHeight="1" x14ac:dyDescent="0.25"/>
    <row r="2" spans="2:31" ht="36.75" customHeight="1" x14ac:dyDescent="0.25">
      <c r="B2" s="254" t="s">
        <v>212</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2:31" x14ac:dyDescent="0.25">
      <c r="B3" s="255" t="s">
        <v>226</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row>
    <row r="4" spans="2:31" ht="4.5" customHeight="1" x14ac:dyDescent="0.25"/>
    <row r="5" spans="2:31" x14ac:dyDescent="0.25">
      <c r="B5" s="13" t="s">
        <v>43</v>
      </c>
      <c r="C5" s="13" t="s">
        <v>181</v>
      </c>
      <c r="I5" s="256">
        <f>'TN-Liste_JBM'!L9</f>
        <v>0</v>
      </c>
      <c r="J5" s="257"/>
      <c r="K5" s="257"/>
      <c r="L5" s="257"/>
      <c r="M5" s="257"/>
      <c r="N5" s="257"/>
      <c r="O5" s="257"/>
      <c r="P5" s="257"/>
      <c r="Q5" s="257"/>
      <c r="R5" s="257"/>
      <c r="S5" s="258"/>
      <c r="U5" s="15" t="s">
        <v>44</v>
      </c>
      <c r="V5" s="57" t="s">
        <v>232</v>
      </c>
      <c r="W5" s="16"/>
      <c r="X5" s="16"/>
      <c r="Y5" s="16"/>
      <c r="Z5" s="16"/>
      <c r="AB5" s="16"/>
      <c r="AC5" s="259">
        <f>'TN-Liste_JBM'!L11</f>
        <v>0</v>
      </c>
      <c r="AD5" s="260"/>
      <c r="AE5" s="261"/>
    </row>
    <row r="6" spans="2:31" x14ac:dyDescent="0.25">
      <c r="B6" s="13" t="s">
        <v>45</v>
      </c>
      <c r="C6" s="13" t="s">
        <v>59</v>
      </c>
      <c r="K6" s="262">
        <f>'TN-Liste_JBM'!L16</f>
        <v>0</v>
      </c>
      <c r="L6" s="263"/>
      <c r="M6" s="263"/>
      <c r="N6" s="263"/>
      <c r="O6" s="263"/>
      <c r="P6" s="263"/>
      <c r="Q6" s="263"/>
      <c r="R6" s="263"/>
      <c r="S6" s="264"/>
      <c r="U6" s="15" t="s">
        <v>46</v>
      </c>
      <c r="V6" s="14" t="s">
        <v>170</v>
      </c>
      <c r="W6" s="16"/>
      <c r="X6" s="16"/>
      <c r="Y6" s="16"/>
      <c r="Z6" s="16"/>
      <c r="AB6" s="16"/>
      <c r="AC6" s="259">
        <f>'TN-Liste_JBM'!L18</f>
        <v>0</v>
      </c>
      <c r="AD6" s="260"/>
      <c r="AE6" s="261"/>
    </row>
    <row r="7" spans="2:31" ht="4.5" customHeight="1" x14ac:dyDescent="0.25"/>
    <row r="8" spans="2:31" x14ac:dyDescent="0.25">
      <c r="B8" s="13" t="s">
        <v>48</v>
      </c>
      <c r="C8" s="14" t="s">
        <v>47</v>
      </c>
      <c r="J8" s="272"/>
      <c r="K8" s="273"/>
      <c r="L8" s="273"/>
      <c r="M8" s="273"/>
      <c r="N8" s="273"/>
      <c r="O8" s="273"/>
      <c r="P8" s="273"/>
      <c r="Q8" s="273"/>
      <c r="R8" s="273"/>
      <c r="S8" s="273"/>
      <c r="T8" s="273"/>
      <c r="U8" s="273"/>
      <c r="V8" s="273"/>
      <c r="W8" s="273"/>
      <c r="X8" s="273"/>
      <c r="Y8" s="273"/>
      <c r="Z8" s="273"/>
      <c r="AA8" s="273"/>
      <c r="AB8" s="273"/>
      <c r="AC8" s="274"/>
      <c r="AD8" s="170"/>
      <c r="AE8" s="17" t="str">
        <f>IF(J8=0,"",VLOOKUP(J8,Themenschlüssel!$B$6:$D$23,3,FALSE))</f>
        <v/>
      </c>
    </row>
    <row r="9" spans="2:31" ht="4.5" customHeight="1" x14ac:dyDescent="0.25"/>
    <row r="10" spans="2:31" x14ac:dyDescent="0.25">
      <c r="B10" s="13" t="s">
        <v>112</v>
      </c>
      <c r="C10" s="16" t="s">
        <v>122</v>
      </c>
      <c r="D10" s="16"/>
      <c r="E10" s="16"/>
      <c r="F10" s="16"/>
      <c r="G10" s="16"/>
      <c r="H10" s="16"/>
      <c r="I10" s="16"/>
      <c r="J10" s="239">
        <f>'TN-Liste_JBM'!AR16</f>
        <v>0</v>
      </c>
      <c r="K10" s="240"/>
      <c r="L10" s="240"/>
      <c r="M10" s="241"/>
      <c r="N10" s="18"/>
      <c r="O10" s="249" t="s">
        <v>221</v>
      </c>
      <c r="P10" s="249"/>
      <c r="Q10" s="249"/>
      <c r="R10" s="249"/>
      <c r="S10" s="249"/>
      <c r="T10" s="250"/>
      <c r="U10" s="242">
        <f>IF(J11=J10,1,IF((J11-J10+1)&gt;14,"max.14!",J11-J10))</f>
        <v>1</v>
      </c>
      <c r="V10" s="243"/>
      <c r="W10" s="20" t="s">
        <v>49</v>
      </c>
      <c r="X10" s="21"/>
      <c r="Y10" s="21"/>
      <c r="Z10" s="21"/>
      <c r="AA10" s="21"/>
      <c r="AB10" s="22"/>
      <c r="AC10" s="43" t="b">
        <v>1</v>
      </c>
      <c r="AD10" s="22"/>
      <c r="AE10" s="22"/>
    </row>
    <row r="11" spans="2:31" x14ac:dyDescent="0.25">
      <c r="C11" s="16" t="s">
        <v>123</v>
      </c>
      <c r="D11" s="16"/>
      <c r="E11" s="16"/>
      <c r="F11" s="16"/>
      <c r="G11" s="16"/>
      <c r="H11" s="16"/>
      <c r="I11" s="16"/>
      <c r="J11" s="239">
        <f>'TN-Liste_JBM'!AR18</f>
        <v>0</v>
      </c>
      <c r="K11" s="240"/>
      <c r="L11" s="240"/>
      <c r="M11" s="241"/>
      <c r="N11" s="18"/>
      <c r="O11" s="19" t="s">
        <v>223</v>
      </c>
      <c r="P11" s="13"/>
      <c r="Q11" s="13"/>
      <c r="R11" s="13"/>
      <c r="S11" s="13"/>
      <c r="T11" s="13"/>
      <c r="U11" s="266">
        <f>IF(U10="max.14!","",6*U10)</f>
        <v>6</v>
      </c>
      <c r="V11" s="267"/>
      <c r="W11" s="21" t="s">
        <v>50</v>
      </c>
      <c r="X11" s="21"/>
      <c r="Y11" s="21"/>
      <c r="Z11" s="21"/>
      <c r="AA11" s="21"/>
      <c r="AB11" s="22"/>
      <c r="AC11" s="43" t="b">
        <v>0</v>
      </c>
      <c r="AD11" s="22"/>
      <c r="AE11" s="22"/>
    </row>
    <row r="12" spans="2:31" ht="4.5" customHeight="1" x14ac:dyDescent="0.25"/>
    <row r="13" spans="2:31" x14ac:dyDescent="0.25">
      <c r="B13" s="23" t="s">
        <v>113</v>
      </c>
      <c r="C13" s="268" t="s">
        <v>34</v>
      </c>
      <c r="D13" s="269"/>
      <c r="E13" s="269"/>
      <c r="F13" s="269"/>
      <c r="G13" s="269"/>
      <c r="H13" s="269"/>
      <c r="I13" s="269"/>
      <c r="J13" s="269"/>
      <c r="K13" s="269"/>
      <c r="L13" s="270"/>
      <c r="M13" s="265" t="s">
        <v>89</v>
      </c>
      <c r="N13" s="265"/>
      <c r="O13" s="265" t="s">
        <v>90</v>
      </c>
      <c r="P13" s="265"/>
      <c r="R13" s="271" t="s">
        <v>91</v>
      </c>
      <c r="S13" s="271"/>
      <c r="T13" s="271"/>
      <c r="U13" s="271"/>
      <c r="V13" s="271"/>
      <c r="W13" s="271"/>
      <c r="X13" s="271"/>
      <c r="Y13" s="271"/>
      <c r="Z13" s="271"/>
      <c r="AA13" s="271"/>
      <c r="AB13" s="265" t="s">
        <v>89</v>
      </c>
      <c r="AC13" s="265"/>
      <c r="AD13" s="265" t="s">
        <v>90</v>
      </c>
      <c r="AE13" s="265"/>
    </row>
    <row r="14" spans="2:31" x14ac:dyDescent="0.25">
      <c r="B14" s="23"/>
      <c r="C14" s="244" t="s">
        <v>144</v>
      </c>
      <c r="D14" s="245"/>
      <c r="E14" s="245"/>
      <c r="F14" s="245"/>
      <c r="G14" s="245"/>
      <c r="H14" s="245"/>
      <c r="I14" s="245"/>
      <c r="J14" s="245"/>
      <c r="K14" s="245"/>
      <c r="L14" s="246"/>
      <c r="M14" s="247">
        <f>'TN-Liste_JBM'!AY49</f>
        <v>0</v>
      </c>
      <c r="N14" s="247"/>
      <c r="O14" s="247">
        <f>'TN-Liste_JBM'!AY56</f>
        <v>0</v>
      </c>
      <c r="P14" s="247"/>
      <c r="R14" s="248" t="s">
        <v>30</v>
      </c>
      <c r="S14" s="248"/>
      <c r="T14" s="248"/>
      <c r="U14" s="248"/>
      <c r="V14" s="248"/>
      <c r="W14" s="248"/>
      <c r="X14" s="248"/>
      <c r="Y14" s="248"/>
      <c r="Z14" s="248"/>
      <c r="AA14" s="248"/>
      <c r="AB14" s="247">
        <f>'TN-Liste_JBM'!BC25</f>
        <v>0</v>
      </c>
      <c r="AC14" s="247"/>
      <c r="AD14" s="247">
        <f>'TN-Liste_JBM'!BB25</f>
        <v>0</v>
      </c>
      <c r="AE14" s="247"/>
    </row>
    <row r="15" spans="2:31" x14ac:dyDescent="0.25">
      <c r="B15" s="23"/>
      <c r="C15" s="244" t="s">
        <v>250</v>
      </c>
      <c r="D15" s="245"/>
      <c r="E15" s="245"/>
      <c r="F15" s="245"/>
      <c r="G15" s="245"/>
      <c r="H15" s="245"/>
      <c r="I15" s="245"/>
      <c r="J15" s="245"/>
      <c r="K15" s="245"/>
      <c r="L15" s="246"/>
      <c r="M15" s="247">
        <f>'TN-Liste_JBM'!AY50</f>
        <v>0</v>
      </c>
      <c r="N15" s="247"/>
      <c r="O15" s="247">
        <f>'TN-Liste_JBM'!AY57</f>
        <v>0</v>
      </c>
      <c r="P15" s="247"/>
      <c r="R15" s="248" t="s">
        <v>53</v>
      </c>
      <c r="S15" s="248"/>
      <c r="T15" s="248"/>
      <c r="U15" s="248"/>
      <c r="V15" s="248"/>
      <c r="W15" s="248"/>
      <c r="X15" s="248"/>
      <c r="Y15" s="248"/>
      <c r="Z15" s="248"/>
      <c r="AA15" s="248"/>
      <c r="AB15" s="247">
        <f>'TN-Liste_JBM'!BC26</f>
        <v>0</v>
      </c>
      <c r="AC15" s="247"/>
      <c r="AD15" s="247">
        <f>'TN-Liste_JBM'!BB26</f>
        <v>0</v>
      </c>
      <c r="AE15" s="247"/>
    </row>
    <row r="16" spans="2:31" x14ac:dyDescent="0.25">
      <c r="B16" s="23"/>
      <c r="C16" s="244" t="s">
        <v>145</v>
      </c>
      <c r="D16" s="245"/>
      <c r="E16" s="245"/>
      <c r="F16" s="245"/>
      <c r="G16" s="245"/>
      <c r="H16" s="245"/>
      <c r="I16" s="245"/>
      <c r="J16" s="245"/>
      <c r="K16" s="245"/>
      <c r="L16" s="246"/>
      <c r="M16" s="247">
        <f>'TN-Liste_JBM'!AY51</f>
        <v>0</v>
      </c>
      <c r="N16" s="247"/>
      <c r="O16" s="247">
        <f>'TN-Liste_JBM'!AY58</f>
        <v>0</v>
      </c>
      <c r="P16" s="247"/>
      <c r="R16" s="248" t="s">
        <v>2</v>
      </c>
      <c r="S16" s="248"/>
      <c r="T16" s="248"/>
      <c r="U16" s="248"/>
      <c r="V16" s="248"/>
      <c r="W16" s="248"/>
      <c r="X16" s="248"/>
      <c r="Y16" s="248"/>
      <c r="Z16" s="248"/>
      <c r="AA16" s="248"/>
      <c r="AB16" s="247">
        <f>'TN-Liste_JBM'!BC27</f>
        <v>0</v>
      </c>
      <c r="AC16" s="247"/>
      <c r="AD16" s="247">
        <f>'TN-Liste_JBM'!BB27</f>
        <v>0</v>
      </c>
      <c r="AE16" s="247"/>
    </row>
    <row r="17" spans="2:31" x14ac:dyDescent="0.25">
      <c r="B17" s="23"/>
      <c r="C17" s="244" t="s">
        <v>51</v>
      </c>
      <c r="D17" s="245"/>
      <c r="E17" s="245"/>
      <c r="F17" s="245"/>
      <c r="G17" s="245"/>
      <c r="H17" s="245"/>
      <c r="I17" s="245"/>
      <c r="J17" s="245"/>
      <c r="K17" s="245"/>
      <c r="L17" s="246"/>
      <c r="M17" s="247">
        <f>'TN-Liste_JBM'!AY52</f>
        <v>0</v>
      </c>
      <c r="N17" s="247"/>
      <c r="O17" s="247">
        <f>'TN-Liste_JBM'!AY59</f>
        <v>0</v>
      </c>
      <c r="P17" s="247"/>
      <c r="R17" s="248" t="s">
        <v>29</v>
      </c>
      <c r="S17" s="248"/>
      <c r="T17" s="248"/>
      <c r="U17" s="248"/>
      <c r="V17" s="248"/>
      <c r="W17" s="248"/>
      <c r="X17" s="248"/>
      <c r="Y17" s="248"/>
      <c r="Z17" s="248"/>
      <c r="AA17" s="248"/>
      <c r="AB17" s="247">
        <f>'TN-Liste_JBM'!BC28</f>
        <v>0</v>
      </c>
      <c r="AC17" s="247"/>
      <c r="AD17" s="247">
        <f>'TN-Liste_JBM'!BB28</f>
        <v>0</v>
      </c>
      <c r="AE17" s="247"/>
    </row>
    <row r="18" spans="2:31" x14ac:dyDescent="0.25">
      <c r="B18" s="23"/>
      <c r="C18" s="251" t="s">
        <v>217</v>
      </c>
      <c r="D18" s="252"/>
      <c r="E18" s="252"/>
      <c r="F18" s="252"/>
      <c r="G18" s="252"/>
      <c r="H18" s="252"/>
      <c r="I18" s="252"/>
      <c r="J18" s="252"/>
      <c r="K18" s="252"/>
      <c r="L18" s="253"/>
      <c r="M18" s="247">
        <f>'TN-Liste_JBM'!AY53</f>
        <v>0</v>
      </c>
      <c r="N18" s="247"/>
      <c r="O18" s="247">
        <f>'TN-Liste_JBM'!AY60</f>
        <v>0</v>
      </c>
      <c r="P18" s="247"/>
      <c r="R18" s="248" t="s">
        <v>28</v>
      </c>
      <c r="S18" s="248"/>
      <c r="T18" s="248"/>
      <c r="U18" s="248"/>
      <c r="V18" s="248"/>
      <c r="W18" s="248"/>
      <c r="X18" s="248"/>
      <c r="Y18" s="248"/>
      <c r="Z18" s="248"/>
      <c r="AA18" s="248"/>
      <c r="AB18" s="247">
        <f>'TN-Liste_JBM'!BC29</f>
        <v>0</v>
      </c>
      <c r="AC18" s="247"/>
      <c r="AD18" s="247">
        <f>'TN-Liste_JBM'!BB29</f>
        <v>0</v>
      </c>
      <c r="AE18" s="247"/>
    </row>
    <row r="19" spans="2:31" x14ac:dyDescent="0.25">
      <c r="B19" s="23"/>
      <c r="C19" s="275" t="s">
        <v>52</v>
      </c>
      <c r="D19" s="276"/>
      <c r="E19" s="276"/>
      <c r="F19" s="276"/>
      <c r="G19" s="276"/>
      <c r="H19" s="276"/>
      <c r="I19" s="276"/>
      <c r="J19" s="276"/>
      <c r="K19" s="276"/>
      <c r="L19" s="277"/>
      <c r="M19" s="278">
        <f>SUM(M14:P18)</f>
        <v>0</v>
      </c>
      <c r="N19" s="279"/>
      <c r="O19" s="279"/>
      <c r="P19" s="280"/>
      <c r="R19" s="23"/>
      <c r="S19" s="23"/>
      <c r="T19" s="23"/>
      <c r="U19" s="23"/>
      <c r="V19" s="23"/>
      <c r="W19" s="23"/>
      <c r="X19" s="23"/>
      <c r="Y19" s="23"/>
      <c r="Z19" s="23"/>
      <c r="AA19" s="23"/>
      <c r="AB19" s="281">
        <f>SUM(AB14:AC18)</f>
        <v>0</v>
      </c>
      <c r="AC19" s="281"/>
      <c r="AD19" s="281">
        <f>SUM(AD14:AE18)</f>
        <v>0</v>
      </c>
      <c r="AE19" s="281"/>
    </row>
    <row r="20" spans="2:31" ht="4.5" customHeight="1" x14ac:dyDescent="0.25">
      <c r="B20" s="23"/>
      <c r="Q20" s="23"/>
      <c r="R20" s="23"/>
      <c r="S20" s="23"/>
      <c r="T20" s="23"/>
      <c r="U20" s="23"/>
      <c r="V20" s="23"/>
      <c r="W20" s="23"/>
      <c r="X20" s="23"/>
      <c r="Y20" s="23"/>
      <c r="Z20" s="23"/>
      <c r="AA20" s="24"/>
      <c r="AB20" s="24"/>
      <c r="AC20" s="24"/>
      <c r="AD20" s="24"/>
      <c r="AE20" s="25"/>
    </row>
    <row r="21" spans="2:31" ht="15" customHeight="1" x14ac:dyDescent="0.25">
      <c r="B21" s="23"/>
      <c r="C21" s="282" t="s">
        <v>124</v>
      </c>
      <c r="D21" s="283"/>
      <c r="E21" s="283"/>
      <c r="F21" s="283"/>
      <c r="G21" s="283"/>
      <c r="H21" s="283"/>
      <c r="I21" s="283"/>
      <c r="J21" s="283"/>
      <c r="K21" s="283"/>
      <c r="L21" s="284"/>
      <c r="M21" s="265" t="s">
        <v>89</v>
      </c>
      <c r="N21" s="265"/>
      <c r="O21" s="265" t="s">
        <v>90</v>
      </c>
      <c r="P21" s="265"/>
      <c r="R21" s="271" t="s">
        <v>93</v>
      </c>
      <c r="S21" s="271"/>
      <c r="T21" s="271"/>
      <c r="U21" s="271"/>
      <c r="V21" s="271"/>
      <c r="W21" s="271"/>
      <c r="X21" s="271"/>
      <c r="Y21" s="271"/>
      <c r="Z21" s="271"/>
      <c r="AA21" s="271"/>
      <c r="AB21" s="265" t="s">
        <v>89</v>
      </c>
      <c r="AC21" s="265"/>
      <c r="AD21" s="265" t="s">
        <v>90</v>
      </c>
      <c r="AE21" s="265"/>
    </row>
    <row r="22" spans="2:31" x14ac:dyDescent="0.25">
      <c r="B22" s="23"/>
      <c r="C22" s="285"/>
      <c r="D22" s="286"/>
      <c r="E22" s="286"/>
      <c r="F22" s="286"/>
      <c r="G22" s="286"/>
      <c r="H22" s="286"/>
      <c r="I22" s="286"/>
      <c r="J22" s="286"/>
      <c r="K22" s="286"/>
      <c r="L22" s="287"/>
      <c r="M22" s="247">
        <f>COUNTIF('TN-Liste_JBM'!AX25:AX44,"x")</f>
        <v>0</v>
      </c>
      <c r="N22" s="247"/>
      <c r="O22" s="247">
        <f>COUNTIF('TN-Liste_JBM'!AW25:AW44,"x")</f>
        <v>0</v>
      </c>
      <c r="P22" s="247"/>
      <c r="R22" s="248" t="s">
        <v>54</v>
      </c>
      <c r="S22" s="248"/>
      <c r="T22" s="248"/>
      <c r="U22" s="248"/>
      <c r="V22" s="248"/>
      <c r="W22" s="248"/>
      <c r="X22" s="248"/>
      <c r="Y22" s="248"/>
      <c r="Z22" s="248"/>
      <c r="AA22" s="248"/>
      <c r="AB22" s="247">
        <f>'TN-Liste_JBM'!BF27</f>
        <v>0</v>
      </c>
      <c r="AC22" s="247"/>
      <c r="AD22" s="247">
        <f>'TN-Liste_JBM'!BG27</f>
        <v>0</v>
      </c>
      <c r="AE22" s="247"/>
    </row>
    <row r="23" spans="2:31" ht="15" customHeight="1" x14ac:dyDescent="0.25">
      <c r="C23" s="275" t="s">
        <v>249</v>
      </c>
      <c r="D23" s="276"/>
      <c r="E23" s="276"/>
      <c r="F23" s="276"/>
      <c r="G23" s="276"/>
      <c r="H23" s="276"/>
      <c r="I23" s="276"/>
      <c r="J23" s="276"/>
      <c r="K23" s="276"/>
      <c r="L23" s="277"/>
      <c r="M23" s="278">
        <f>M22+O22</f>
        <v>0</v>
      </c>
      <c r="N23" s="279"/>
      <c r="O23" s="279"/>
      <c r="P23" s="280"/>
      <c r="R23" s="248" t="s">
        <v>28</v>
      </c>
      <c r="S23" s="248"/>
      <c r="T23" s="248"/>
      <c r="U23" s="248"/>
      <c r="V23" s="248"/>
      <c r="W23" s="248"/>
      <c r="X23" s="248"/>
      <c r="Y23" s="248"/>
      <c r="Z23" s="248"/>
      <c r="AA23" s="248"/>
      <c r="AB23" s="247">
        <f>'TN-Liste_JBM'!BF28</f>
        <v>0</v>
      </c>
      <c r="AC23" s="247"/>
      <c r="AD23" s="247">
        <f>'TN-Liste_JBM'!BG28</f>
        <v>0</v>
      </c>
      <c r="AE23" s="247"/>
    </row>
    <row r="24" spans="2:31" ht="4.5" customHeight="1" x14ac:dyDescent="0.25"/>
    <row r="25" spans="2:31" x14ac:dyDescent="0.25">
      <c r="D25" s="26"/>
      <c r="R25" s="271" t="s">
        <v>55</v>
      </c>
      <c r="S25" s="271"/>
      <c r="T25" s="271"/>
      <c r="U25" s="271"/>
      <c r="V25" s="271"/>
      <c r="W25" s="271"/>
      <c r="X25" s="271"/>
      <c r="Y25" s="271"/>
      <c r="Z25" s="271"/>
      <c r="AA25" s="271"/>
      <c r="AB25" s="271"/>
      <c r="AC25" s="271"/>
      <c r="AD25" s="271"/>
      <c r="AE25" s="271"/>
    </row>
    <row r="26" spans="2:31" x14ac:dyDescent="0.25">
      <c r="R26" s="248" t="s">
        <v>27</v>
      </c>
      <c r="S26" s="248"/>
      <c r="T26" s="248"/>
      <c r="U26" s="248"/>
      <c r="V26" s="248"/>
      <c r="W26" s="248"/>
      <c r="X26" s="247">
        <f>'TN-Liste_JBM'!BF29+'TN-Liste_JBM'!BG29</f>
        <v>0</v>
      </c>
      <c r="Y26" s="247"/>
      <c r="Z26" s="248" t="s">
        <v>92</v>
      </c>
      <c r="AA26" s="248"/>
      <c r="AB26" s="248"/>
      <c r="AC26" s="248"/>
      <c r="AD26" s="247">
        <f>'TN-Liste_JBM'!BF30+'TN-Liste_JBM'!BG30</f>
        <v>0</v>
      </c>
      <c r="AE26" s="247"/>
    </row>
    <row r="27" spans="2:31" ht="15" customHeight="1" x14ac:dyDescent="0.25">
      <c r="Q27" s="27"/>
      <c r="R27" s="27"/>
      <c r="S27" s="27"/>
      <c r="T27" s="27"/>
      <c r="U27" s="27"/>
      <c r="V27" s="27"/>
      <c r="W27" s="27"/>
      <c r="X27" s="27"/>
      <c r="Y27" s="27"/>
      <c r="Z27" s="288" t="s">
        <v>95</v>
      </c>
      <c r="AA27" s="289"/>
      <c r="AB27" s="289"/>
      <c r="AC27" s="290"/>
      <c r="AD27" s="247">
        <f>'TN-Liste_JBM'!BF31+'TN-Liste_JBM'!BG31</f>
        <v>0</v>
      </c>
      <c r="AE27" s="247"/>
    </row>
    <row r="28" spans="2:31" ht="4.5" customHeight="1" x14ac:dyDescent="0.25">
      <c r="C28" s="27"/>
      <c r="D28" s="27"/>
      <c r="E28" s="27"/>
      <c r="F28" s="27"/>
      <c r="G28" s="27"/>
      <c r="H28" s="27"/>
      <c r="I28" s="27"/>
      <c r="J28" s="27"/>
      <c r="K28" s="27"/>
      <c r="L28" s="27"/>
      <c r="M28" s="27"/>
      <c r="N28" s="27"/>
      <c r="O28" s="27"/>
      <c r="Q28" s="27"/>
      <c r="R28" s="27"/>
      <c r="S28" s="27"/>
      <c r="T28" s="27"/>
      <c r="U28" s="27"/>
      <c r="V28" s="27"/>
      <c r="W28" s="27"/>
      <c r="X28" s="27"/>
      <c r="Y28" s="27"/>
      <c r="Z28" s="27"/>
      <c r="AA28" s="27"/>
      <c r="AB28" s="27"/>
    </row>
    <row r="29" spans="2:31" ht="15" customHeight="1" x14ac:dyDescent="0.25">
      <c r="C29" s="292" t="s">
        <v>252</v>
      </c>
      <c r="D29" s="293"/>
      <c r="E29" s="293"/>
      <c r="F29" s="293"/>
      <c r="G29" s="293"/>
      <c r="H29" s="293"/>
      <c r="I29" s="293"/>
      <c r="J29" s="293"/>
      <c r="K29" s="293"/>
      <c r="L29" s="293"/>
      <c r="M29" s="293"/>
      <c r="N29" s="293"/>
      <c r="O29" s="293"/>
      <c r="P29" s="294"/>
      <c r="Q29" s="31"/>
      <c r="R29" s="292" t="s">
        <v>253</v>
      </c>
      <c r="S29" s="293"/>
      <c r="T29" s="293"/>
      <c r="U29" s="293"/>
      <c r="V29" s="293"/>
      <c r="W29" s="293"/>
      <c r="X29" s="293"/>
      <c r="Y29" s="293"/>
      <c r="Z29" s="293"/>
      <c r="AA29" s="293"/>
      <c r="AB29" s="293"/>
      <c r="AC29" s="293"/>
      <c r="AD29" s="293"/>
      <c r="AE29" s="294"/>
    </row>
    <row r="30" spans="2:31" ht="15" customHeight="1" x14ac:dyDescent="0.25">
      <c r="C30" s="295"/>
      <c r="D30" s="296"/>
      <c r="E30" s="296"/>
      <c r="F30" s="296"/>
      <c r="G30" s="296"/>
      <c r="H30" s="296"/>
      <c r="I30" s="296"/>
      <c r="J30" s="296"/>
      <c r="K30" s="296"/>
      <c r="L30" s="296"/>
      <c r="M30" s="296"/>
      <c r="N30" s="296"/>
      <c r="O30" s="296"/>
      <c r="P30" s="297"/>
      <c r="Q30" s="27"/>
      <c r="R30" s="295"/>
      <c r="S30" s="296"/>
      <c r="T30" s="296"/>
      <c r="U30" s="296"/>
      <c r="V30" s="296"/>
      <c r="W30" s="296"/>
      <c r="X30" s="296"/>
      <c r="Y30" s="296"/>
      <c r="Z30" s="296"/>
      <c r="AA30" s="296"/>
      <c r="AB30" s="296"/>
      <c r="AC30" s="296"/>
      <c r="AD30" s="296"/>
      <c r="AE30" s="297"/>
    </row>
    <row r="31" spans="2:31" ht="4.5" customHeight="1" x14ac:dyDescent="0.25">
      <c r="C31" s="27"/>
      <c r="D31" s="27"/>
      <c r="E31" s="27"/>
      <c r="F31" s="27"/>
      <c r="G31" s="27"/>
      <c r="H31" s="27"/>
      <c r="I31" s="27"/>
      <c r="J31" s="27"/>
      <c r="K31" s="27"/>
      <c r="L31" s="27"/>
      <c r="M31" s="27"/>
      <c r="N31" s="27"/>
      <c r="O31" s="27"/>
      <c r="Q31" s="27"/>
      <c r="R31" s="27"/>
      <c r="S31" s="27"/>
      <c r="T31" s="27"/>
      <c r="U31" s="27"/>
      <c r="V31" s="27"/>
      <c r="W31" s="27"/>
      <c r="X31" s="27"/>
      <c r="Y31" s="27"/>
      <c r="Z31" s="27"/>
      <c r="AA31" s="27"/>
      <c r="AB31" s="27"/>
    </row>
    <row r="32" spans="2:31" x14ac:dyDescent="0.25">
      <c r="B32" s="13" t="s">
        <v>114</v>
      </c>
      <c r="C32" s="271" t="s">
        <v>35</v>
      </c>
      <c r="D32" s="271"/>
      <c r="E32" s="271"/>
      <c r="F32" s="271"/>
      <c r="G32" s="271"/>
      <c r="H32" s="271"/>
      <c r="I32" s="271"/>
      <c r="J32" s="271"/>
      <c r="K32" s="271"/>
      <c r="L32" s="271"/>
      <c r="M32" s="265" t="s">
        <v>97</v>
      </c>
      <c r="N32" s="265"/>
      <c r="O32" s="265"/>
      <c r="P32" s="265"/>
      <c r="R32" s="271" t="s">
        <v>213</v>
      </c>
      <c r="S32" s="271"/>
      <c r="T32" s="271"/>
      <c r="U32" s="271"/>
      <c r="V32" s="271"/>
      <c r="W32" s="271"/>
      <c r="X32" s="271"/>
      <c r="Y32" s="271"/>
      <c r="Z32" s="271"/>
      <c r="AA32" s="271"/>
      <c r="AB32" s="271"/>
      <c r="AC32" s="265" t="s">
        <v>94</v>
      </c>
      <c r="AD32" s="265"/>
      <c r="AE32" s="265"/>
    </row>
    <row r="33" spans="2:56" x14ac:dyDescent="0.25">
      <c r="B33" s="23"/>
      <c r="C33" s="248" t="s">
        <v>96</v>
      </c>
      <c r="D33" s="248"/>
      <c r="E33" s="248"/>
      <c r="F33" s="248"/>
      <c r="G33" s="248"/>
      <c r="H33" s="248"/>
      <c r="I33" s="248"/>
      <c r="J33" s="248"/>
      <c r="K33" s="248"/>
      <c r="L33" s="248"/>
      <c r="M33" s="291">
        <v>0</v>
      </c>
      <c r="N33" s="291"/>
      <c r="O33" s="291"/>
      <c r="P33" s="291"/>
      <c r="R33" s="248" t="s">
        <v>214</v>
      </c>
      <c r="S33" s="248"/>
      <c r="T33" s="248"/>
      <c r="U33" s="248"/>
      <c r="V33" s="248"/>
      <c r="W33" s="248"/>
      <c r="X33" s="248"/>
      <c r="Y33" s="248"/>
      <c r="Z33" s="248"/>
      <c r="AA33" s="248"/>
      <c r="AB33" s="248"/>
      <c r="AC33" s="291">
        <v>0</v>
      </c>
      <c r="AD33" s="291"/>
      <c r="AE33" s="291"/>
    </row>
    <row r="34" spans="2:56" x14ac:dyDescent="0.25">
      <c r="B34" s="23"/>
      <c r="C34" s="248" t="s">
        <v>56</v>
      </c>
      <c r="D34" s="248"/>
      <c r="E34" s="248"/>
      <c r="F34" s="248"/>
      <c r="G34" s="248"/>
      <c r="H34" s="248"/>
      <c r="I34" s="248"/>
      <c r="J34" s="248"/>
      <c r="K34" s="248"/>
      <c r="L34" s="248"/>
      <c r="M34" s="299">
        <v>0</v>
      </c>
      <c r="N34" s="299"/>
      <c r="O34" s="299"/>
      <c r="P34" s="299"/>
      <c r="R34" s="248" t="s">
        <v>37</v>
      </c>
      <c r="S34" s="248"/>
      <c r="T34" s="248"/>
      <c r="U34" s="248"/>
      <c r="V34" s="248"/>
      <c r="W34" s="248"/>
      <c r="X34" s="248"/>
      <c r="Y34" s="248"/>
      <c r="Z34" s="248"/>
      <c r="AA34" s="248"/>
      <c r="AB34" s="248"/>
      <c r="AC34" s="291">
        <v>0</v>
      </c>
      <c r="AD34" s="291"/>
      <c r="AE34" s="291"/>
    </row>
    <row r="35" spans="2:56" x14ac:dyDescent="0.25">
      <c r="B35" s="23"/>
      <c r="C35" s="300" t="s">
        <v>192</v>
      </c>
      <c r="D35" s="300"/>
      <c r="E35" s="300"/>
      <c r="F35" s="300"/>
      <c r="G35" s="300"/>
      <c r="H35" s="300"/>
      <c r="I35" s="300"/>
      <c r="J35" s="301">
        <v>9.6</v>
      </c>
      <c r="K35" s="301"/>
      <c r="L35" s="301"/>
      <c r="M35" s="302">
        <f>M34*J35</f>
        <v>0</v>
      </c>
      <c r="N35" s="302"/>
      <c r="O35" s="302"/>
      <c r="P35" s="302"/>
      <c r="R35" s="248" t="s">
        <v>1</v>
      </c>
      <c r="S35" s="248"/>
      <c r="T35" s="248"/>
      <c r="U35" s="248"/>
      <c r="V35" s="248"/>
      <c r="W35" s="248"/>
      <c r="X35" s="248"/>
      <c r="Y35" s="248"/>
      <c r="Z35" s="248"/>
      <c r="AA35" s="248"/>
      <c r="AB35" s="248"/>
      <c r="AC35" s="291">
        <v>0</v>
      </c>
      <c r="AD35" s="291"/>
      <c r="AE35" s="291"/>
    </row>
    <row r="36" spans="2:56" x14ac:dyDescent="0.25">
      <c r="B36" s="23"/>
      <c r="C36" s="248" t="s">
        <v>193</v>
      </c>
      <c r="D36" s="248"/>
      <c r="E36" s="248"/>
      <c r="F36" s="248"/>
      <c r="G36" s="248"/>
      <c r="H36" s="248"/>
      <c r="I36" s="248"/>
      <c r="J36" s="248"/>
      <c r="K36" s="248"/>
      <c r="L36" s="248"/>
      <c r="M36" s="291">
        <v>0</v>
      </c>
      <c r="N36" s="291"/>
      <c r="O36" s="291"/>
      <c r="P36" s="291"/>
      <c r="R36" s="248" t="s">
        <v>0</v>
      </c>
      <c r="S36" s="248"/>
      <c r="T36" s="248"/>
      <c r="U36" s="248"/>
      <c r="V36" s="248"/>
      <c r="W36" s="248"/>
      <c r="X36" s="248"/>
      <c r="Y36" s="248"/>
      <c r="Z36" s="248"/>
      <c r="AA36" s="248"/>
      <c r="AB36" s="248"/>
      <c r="AC36" s="291">
        <v>0</v>
      </c>
      <c r="AD36" s="291"/>
      <c r="AE36" s="291"/>
    </row>
    <row r="37" spans="2:56" x14ac:dyDescent="0.25">
      <c r="B37" s="23"/>
      <c r="C37" s="298" t="s">
        <v>57</v>
      </c>
      <c r="D37" s="298"/>
      <c r="E37" s="298"/>
      <c r="F37" s="298"/>
      <c r="G37" s="298"/>
      <c r="H37" s="298"/>
      <c r="I37" s="298"/>
      <c r="J37" s="298"/>
      <c r="K37" s="298"/>
      <c r="L37" s="298"/>
      <c r="M37" s="298"/>
      <c r="N37" s="298"/>
      <c r="O37" s="298"/>
      <c r="P37" s="298"/>
      <c r="R37" s="248" t="s">
        <v>39</v>
      </c>
      <c r="S37" s="248"/>
      <c r="T37" s="248"/>
      <c r="U37" s="248"/>
      <c r="V37" s="248"/>
      <c r="W37" s="248"/>
      <c r="X37" s="248"/>
      <c r="Y37" s="248"/>
      <c r="Z37" s="248"/>
      <c r="AA37" s="248"/>
      <c r="AB37" s="248"/>
      <c r="AC37" s="291">
        <v>0</v>
      </c>
      <c r="AD37" s="291"/>
      <c r="AE37" s="291"/>
    </row>
    <row r="38" spans="2:56" x14ac:dyDescent="0.25">
      <c r="B38" s="23"/>
      <c r="C38" s="298" t="s">
        <v>58</v>
      </c>
      <c r="D38" s="298"/>
      <c r="E38" s="298"/>
      <c r="F38" s="298"/>
      <c r="G38" s="298"/>
      <c r="H38" s="298"/>
      <c r="I38" s="298"/>
      <c r="J38" s="298"/>
      <c r="K38" s="298"/>
      <c r="L38" s="298"/>
      <c r="M38" s="265" t="s">
        <v>36</v>
      </c>
      <c r="N38" s="265"/>
      <c r="O38" s="265"/>
      <c r="P38" s="265"/>
      <c r="R38" s="248" t="s">
        <v>38</v>
      </c>
      <c r="S38" s="248"/>
      <c r="T38" s="248"/>
      <c r="U38" s="248"/>
      <c r="V38" s="248"/>
      <c r="W38" s="248"/>
      <c r="X38" s="248"/>
      <c r="Y38" s="248"/>
      <c r="Z38" s="248"/>
      <c r="AA38" s="248"/>
      <c r="AB38" s="248"/>
      <c r="AC38" s="291">
        <v>0</v>
      </c>
      <c r="AD38" s="291"/>
      <c r="AE38" s="291"/>
    </row>
    <row r="39" spans="2:56" x14ac:dyDescent="0.25">
      <c r="B39" s="23"/>
      <c r="C39" s="303"/>
      <c r="D39" s="303"/>
      <c r="E39" s="303"/>
      <c r="F39" s="303"/>
      <c r="G39" s="303"/>
      <c r="H39" s="303"/>
      <c r="I39" s="303"/>
      <c r="J39" s="303"/>
      <c r="K39" s="303"/>
      <c r="L39" s="303"/>
      <c r="M39" s="291">
        <v>0</v>
      </c>
      <c r="N39" s="291"/>
      <c r="O39" s="291"/>
      <c r="P39" s="291"/>
      <c r="R39" s="248" t="s">
        <v>31</v>
      </c>
      <c r="S39" s="248"/>
      <c r="T39" s="248"/>
      <c r="U39" s="248"/>
      <c r="V39" s="248"/>
      <c r="W39" s="248"/>
      <c r="X39" s="248"/>
      <c r="Y39" s="248"/>
      <c r="Z39" s="248"/>
      <c r="AA39" s="248"/>
      <c r="AB39" s="248"/>
      <c r="AC39" s="291">
        <v>0</v>
      </c>
      <c r="AD39" s="291"/>
      <c r="AE39" s="291"/>
    </row>
    <row r="40" spans="2:56" x14ac:dyDescent="0.25">
      <c r="B40" s="23"/>
      <c r="C40" s="303"/>
      <c r="D40" s="303"/>
      <c r="E40" s="303"/>
      <c r="F40" s="303"/>
      <c r="G40" s="303"/>
      <c r="H40" s="303"/>
      <c r="I40" s="303"/>
      <c r="J40" s="303"/>
      <c r="K40" s="303"/>
      <c r="L40" s="303"/>
      <c r="M40" s="291">
        <v>0</v>
      </c>
      <c r="N40" s="291"/>
      <c r="O40" s="291"/>
      <c r="P40" s="291"/>
      <c r="R40" s="248" t="s">
        <v>32</v>
      </c>
      <c r="S40" s="248"/>
      <c r="T40" s="248"/>
      <c r="U40" s="248"/>
      <c r="V40" s="248"/>
      <c r="W40" s="248"/>
      <c r="X40" s="248"/>
      <c r="Y40" s="248"/>
      <c r="Z40" s="248"/>
      <c r="AA40" s="248"/>
      <c r="AB40" s="248"/>
      <c r="AC40" s="291">
        <v>0</v>
      </c>
      <c r="AD40" s="291"/>
      <c r="AE40" s="291"/>
      <c r="AF40" s="26"/>
      <c r="BD40" s="28" t="s">
        <v>183</v>
      </c>
    </row>
    <row r="41" spans="2:56" x14ac:dyDescent="0.25">
      <c r="B41" s="23"/>
      <c r="C41" s="303"/>
      <c r="D41" s="303"/>
      <c r="E41" s="303"/>
      <c r="F41" s="303"/>
      <c r="G41" s="303"/>
      <c r="H41" s="303"/>
      <c r="I41" s="303"/>
      <c r="J41" s="303"/>
      <c r="K41" s="303"/>
      <c r="L41" s="303"/>
      <c r="M41" s="304">
        <v>0</v>
      </c>
      <c r="N41" s="304"/>
      <c r="O41" s="304"/>
      <c r="P41" s="304"/>
      <c r="R41" s="305" t="s">
        <v>213</v>
      </c>
      <c r="S41" s="305"/>
      <c r="T41" s="305"/>
      <c r="U41" s="305"/>
      <c r="V41" s="305"/>
      <c r="W41" s="305"/>
      <c r="X41" s="305"/>
      <c r="Y41" s="305"/>
      <c r="Z41" s="305"/>
      <c r="AA41" s="305"/>
      <c r="AB41" s="305"/>
      <c r="AC41" s="306">
        <f>SUM(AC33:AE40)</f>
        <v>0</v>
      </c>
      <c r="AD41" s="306"/>
      <c r="AE41" s="306"/>
    </row>
    <row r="42" spans="2:56" x14ac:dyDescent="0.25">
      <c r="C42" s="311"/>
      <c r="D42" s="311"/>
      <c r="E42" s="311"/>
      <c r="F42" s="311"/>
      <c r="G42" s="311"/>
      <c r="H42" s="311"/>
      <c r="I42" s="311"/>
      <c r="J42" s="311"/>
      <c r="K42" s="311"/>
      <c r="L42" s="311"/>
      <c r="M42" s="312">
        <v>0</v>
      </c>
      <c r="N42" s="312"/>
      <c r="O42" s="312"/>
      <c r="P42" s="312"/>
      <c r="R42" s="313" t="s">
        <v>225</v>
      </c>
      <c r="S42" s="313"/>
      <c r="T42" s="313"/>
      <c r="U42" s="313"/>
      <c r="V42" s="313"/>
      <c r="W42" s="313"/>
      <c r="X42" s="313"/>
      <c r="Y42" s="313"/>
      <c r="Z42" s="313"/>
      <c r="AA42" s="313"/>
      <c r="AB42" s="313"/>
      <c r="AC42" s="306">
        <f>AC46*0.7</f>
        <v>0</v>
      </c>
      <c r="AD42" s="306"/>
      <c r="AE42" s="306"/>
    </row>
    <row r="43" spans="2:56" x14ac:dyDescent="0.25">
      <c r="C43" s="305" t="s">
        <v>147</v>
      </c>
      <c r="D43" s="305"/>
      <c r="E43" s="305"/>
      <c r="F43" s="305"/>
      <c r="G43" s="305"/>
      <c r="H43" s="305"/>
      <c r="I43" s="305"/>
      <c r="J43" s="305"/>
      <c r="K43" s="305"/>
      <c r="L43" s="307"/>
      <c r="M43" s="308">
        <f>M33+M35+M36+M39+M40+M41+M42</f>
        <v>0</v>
      </c>
      <c r="N43" s="309"/>
      <c r="O43" s="309"/>
      <c r="P43" s="310"/>
      <c r="R43" s="311" t="s">
        <v>40</v>
      </c>
      <c r="S43" s="311"/>
      <c r="T43" s="311"/>
      <c r="U43" s="311"/>
      <c r="V43" s="311"/>
      <c r="W43" s="311"/>
      <c r="X43" s="311"/>
      <c r="Y43" s="311"/>
      <c r="Z43" s="311"/>
      <c r="AA43" s="311"/>
      <c r="AB43" s="311"/>
      <c r="AC43" s="312">
        <f>M35</f>
        <v>0</v>
      </c>
      <c r="AD43" s="312"/>
      <c r="AE43" s="312"/>
    </row>
    <row r="44" spans="2:56" x14ac:dyDescent="0.25">
      <c r="C44" s="315" t="s">
        <v>42</v>
      </c>
      <c r="D44" s="315"/>
      <c r="E44" s="315"/>
      <c r="F44" s="315"/>
      <c r="G44" s="315"/>
      <c r="H44" s="315"/>
      <c r="I44" s="315"/>
      <c r="J44" s="315"/>
      <c r="K44" s="315"/>
      <c r="L44" s="316"/>
      <c r="M44" s="306">
        <f>AC46-M43</f>
        <v>0</v>
      </c>
      <c r="N44" s="306"/>
      <c r="O44" s="306"/>
      <c r="P44" s="306"/>
      <c r="R44" s="311" t="s">
        <v>227</v>
      </c>
      <c r="S44" s="311"/>
      <c r="T44" s="311"/>
      <c r="U44" s="311"/>
      <c r="V44" s="311"/>
      <c r="W44" s="311"/>
      <c r="X44" s="311"/>
      <c r="Y44" s="311"/>
      <c r="Z44" s="311"/>
      <c r="AA44" s="311"/>
      <c r="AB44" s="311"/>
      <c r="AC44" s="312">
        <f>M36*0.8</f>
        <v>0</v>
      </c>
      <c r="AD44" s="312"/>
      <c r="AE44" s="312"/>
    </row>
    <row r="45" spans="2:56" ht="5.25" customHeight="1" x14ac:dyDescent="0.25">
      <c r="B45" s="23"/>
      <c r="R45" s="48"/>
      <c r="S45" s="48"/>
      <c r="T45" s="48"/>
      <c r="U45" s="48"/>
      <c r="V45" s="48"/>
      <c r="W45" s="48"/>
      <c r="X45" s="48"/>
      <c r="Y45" s="48"/>
      <c r="Z45" s="48"/>
      <c r="AA45" s="48"/>
      <c r="AB45" s="48"/>
      <c r="AF45" s="27"/>
      <c r="AG45" s="30"/>
    </row>
    <row r="46" spans="2:56" x14ac:dyDescent="0.25">
      <c r="B46" s="23"/>
      <c r="C46" s="320" t="s">
        <v>218</v>
      </c>
      <c r="D46" s="320"/>
      <c r="E46" s="320"/>
      <c r="F46" s="320"/>
      <c r="G46" s="320"/>
      <c r="H46" s="320"/>
      <c r="I46" s="320"/>
      <c r="J46" s="320"/>
      <c r="K46" s="320"/>
      <c r="L46" s="321"/>
      <c r="M46" s="317">
        <f>ROUNDDOWN(IF(M44&lt;0,0,IF((AC46*0.7)&gt;M44,M44,AC46*0.7)),0)</f>
        <v>0</v>
      </c>
      <c r="N46" s="318"/>
      <c r="O46" s="318"/>
      <c r="P46" s="319"/>
      <c r="R46" s="313" t="s">
        <v>149</v>
      </c>
      <c r="S46" s="313"/>
      <c r="T46" s="313"/>
      <c r="U46" s="313"/>
      <c r="V46" s="313"/>
      <c r="W46" s="313"/>
      <c r="X46" s="313"/>
      <c r="Y46" s="313"/>
      <c r="Z46" s="313"/>
      <c r="AA46" s="313"/>
      <c r="AB46" s="314"/>
      <c r="AC46" s="306">
        <f>SUM(AC41)+AC43+AC44</f>
        <v>0</v>
      </c>
      <c r="AD46" s="306"/>
      <c r="AE46" s="306"/>
      <c r="AF46" s="27"/>
    </row>
    <row r="47" spans="2:56" ht="4.5" customHeight="1" x14ac:dyDescent="0.25">
      <c r="B47" s="23"/>
      <c r="C47" s="27"/>
      <c r="D47" s="27"/>
      <c r="E47" s="27"/>
      <c r="F47" s="27"/>
      <c r="G47" s="27"/>
      <c r="H47" s="27"/>
      <c r="I47" s="27"/>
      <c r="J47" s="27"/>
      <c r="K47" s="27"/>
      <c r="L47" s="27"/>
      <c r="M47" s="27"/>
      <c r="N47" s="27"/>
      <c r="O47" s="27"/>
      <c r="P47" s="24"/>
      <c r="Q47" s="27"/>
      <c r="R47" s="27"/>
      <c r="S47" s="27"/>
      <c r="T47" s="27"/>
      <c r="U47" s="27"/>
      <c r="V47" s="27"/>
      <c r="W47" s="27"/>
      <c r="X47" s="27"/>
      <c r="Y47" s="27"/>
      <c r="Z47" s="27"/>
      <c r="AA47" s="27"/>
      <c r="AB47" s="27"/>
      <c r="AC47" s="27"/>
      <c r="AD47" s="27"/>
      <c r="AE47" s="27"/>
    </row>
    <row r="48" spans="2:56" x14ac:dyDescent="0.25">
      <c r="B48" s="23" t="s">
        <v>115</v>
      </c>
      <c r="C48" s="23" t="s">
        <v>98</v>
      </c>
      <c r="D48" s="24"/>
      <c r="E48" s="24"/>
      <c r="F48" s="24"/>
      <c r="G48" s="24"/>
      <c r="H48" s="24"/>
      <c r="I48" s="24"/>
      <c r="J48" s="24"/>
      <c r="K48" s="24"/>
      <c r="L48" s="24"/>
      <c r="M48" s="24"/>
      <c r="N48" s="24"/>
      <c r="O48" s="24"/>
      <c r="P48" s="25"/>
      <c r="Q48" s="24"/>
      <c r="R48" s="24"/>
      <c r="S48" s="24"/>
      <c r="T48" s="24"/>
      <c r="U48" s="24"/>
      <c r="V48" s="24"/>
      <c r="W48" s="24"/>
      <c r="X48" s="24"/>
      <c r="Y48" s="24"/>
      <c r="Z48" s="24"/>
      <c r="AA48" s="24"/>
      <c r="AB48" s="24"/>
      <c r="AC48" s="24"/>
      <c r="AD48" s="27"/>
      <c r="AE48" s="27"/>
    </row>
    <row r="49" spans="2:32" x14ac:dyDescent="0.25">
      <c r="B49" s="23"/>
      <c r="C49" s="336" t="s">
        <v>99</v>
      </c>
      <c r="D49" s="336"/>
      <c r="E49" s="336"/>
      <c r="F49" s="336"/>
      <c r="H49" s="337"/>
      <c r="I49" s="337"/>
      <c r="J49" s="337"/>
      <c r="K49" s="337"/>
      <c r="L49" s="337"/>
      <c r="M49" s="337"/>
      <c r="N49" s="337"/>
      <c r="O49" s="337"/>
      <c r="P49" s="337"/>
      <c r="R49" s="336" t="s">
        <v>101</v>
      </c>
      <c r="S49" s="336"/>
      <c r="T49" s="336"/>
      <c r="U49" s="336"/>
      <c r="V49" s="336"/>
      <c r="W49" s="337"/>
      <c r="X49" s="337"/>
      <c r="Y49" s="337"/>
      <c r="Z49" s="337"/>
      <c r="AA49" s="337"/>
      <c r="AB49" s="337"/>
      <c r="AC49" s="337"/>
      <c r="AD49" s="337"/>
      <c r="AE49" s="337"/>
    </row>
    <row r="50" spans="2:32" x14ac:dyDescent="0.25">
      <c r="B50" s="23"/>
      <c r="C50" s="336" t="s">
        <v>100</v>
      </c>
      <c r="D50" s="336"/>
      <c r="E50" s="336"/>
      <c r="F50" s="336"/>
      <c r="H50" s="337"/>
      <c r="I50" s="337"/>
      <c r="J50" s="337"/>
      <c r="K50" s="337"/>
      <c r="L50" s="337"/>
      <c r="M50" s="337"/>
      <c r="N50" s="337"/>
      <c r="O50" s="337"/>
      <c r="P50" s="337"/>
      <c r="R50" s="336" t="s">
        <v>102</v>
      </c>
      <c r="S50" s="336"/>
      <c r="T50" s="336"/>
      <c r="U50" s="336"/>
      <c r="V50" s="336"/>
      <c r="W50" s="337"/>
      <c r="X50" s="337"/>
      <c r="Y50" s="337"/>
      <c r="Z50" s="337"/>
      <c r="AA50" s="337"/>
      <c r="AB50" s="337"/>
      <c r="AC50" s="337"/>
      <c r="AD50" s="337"/>
      <c r="AE50" s="337"/>
    </row>
    <row r="51" spans="2:32" ht="4.5" customHeight="1" x14ac:dyDescent="0.25">
      <c r="B51" s="23"/>
      <c r="C51" s="27"/>
      <c r="D51" s="27"/>
      <c r="E51" s="27"/>
      <c r="F51" s="27"/>
      <c r="G51" s="27"/>
      <c r="H51" s="27"/>
      <c r="I51" s="27"/>
      <c r="J51" s="27"/>
      <c r="K51" s="27"/>
      <c r="L51" s="27"/>
      <c r="M51" s="27"/>
      <c r="N51" s="27"/>
      <c r="O51" s="27"/>
      <c r="P51" s="32"/>
      <c r="Q51" s="27"/>
      <c r="R51" s="27"/>
      <c r="S51" s="27"/>
      <c r="T51" s="27"/>
      <c r="U51" s="27"/>
      <c r="V51" s="27"/>
      <c r="W51" s="27"/>
      <c r="X51" s="27"/>
      <c r="Y51" s="27"/>
      <c r="Z51" s="27"/>
      <c r="AA51" s="27"/>
      <c r="AB51" s="27"/>
      <c r="AC51" s="27"/>
      <c r="AD51" s="27"/>
      <c r="AE51" s="27"/>
    </row>
    <row r="52" spans="2:32" x14ac:dyDescent="0.25">
      <c r="B52" s="23"/>
      <c r="C52" s="322" t="s">
        <v>104</v>
      </c>
      <c r="D52" s="323"/>
      <c r="E52" s="323"/>
      <c r="F52" s="323"/>
      <c r="G52" s="323"/>
      <c r="H52" s="323"/>
      <c r="I52" s="323"/>
      <c r="J52" s="323"/>
      <c r="K52" s="323"/>
      <c r="L52" s="323"/>
      <c r="M52" s="323"/>
      <c r="N52" s="323"/>
      <c r="O52" s="33"/>
      <c r="P52" s="237" t="s">
        <v>105</v>
      </c>
      <c r="Q52" s="237"/>
      <c r="R52" s="237"/>
      <c r="S52" s="237"/>
      <c r="T52" s="237"/>
      <c r="U52" s="237"/>
      <c r="V52" s="237"/>
      <c r="W52" s="237"/>
      <c r="X52" s="237"/>
      <c r="Y52" s="237"/>
      <c r="Z52" s="238"/>
      <c r="AA52" s="324" t="s">
        <v>125</v>
      </c>
      <c r="AB52" s="324"/>
      <c r="AC52" s="324"/>
      <c r="AD52" s="324"/>
      <c r="AE52" s="324"/>
    </row>
    <row r="53" spans="2:32" ht="15" customHeight="1" x14ac:dyDescent="0.25">
      <c r="B53" s="23" t="s">
        <v>116</v>
      </c>
      <c r="C53" s="340" t="s">
        <v>110</v>
      </c>
      <c r="D53" s="341"/>
      <c r="E53" s="341"/>
      <c r="F53" s="341"/>
      <c r="G53" s="341"/>
      <c r="H53" s="341"/>
      <c r="I53" s="341"/>
      <c r="J53" s="341"/>
      <c r="K53" s="341"/>
      <c r="L53" s="341"/>
      <c r="M53" s="341"/>
      <c r="N53" s="44" t="b">
        <v>1</v>
      </c>
      <c r="O53" s="29" t="s">
        <v>119</v>
      </c>
      <c r="P53" s="338" t="s">
        <v>106</v>
      </c>
      <c r="Q53" s="338"/>
      <c r="R53" s="338"/>
      <c r="S53" s="338"/>
      <c r="T53" s="338"/>
      <c r="U53" s="338"/>
      <c r="V53" s="338"/>
      <c r="W53" s="338"/>
      <c r="X53" s="338"/>
      <c r="Y53" s="338"/>
      <c r="Z53" s="45" t="b">
        <v>1</v>
      </c>
      <c r="AA53" s="325" t="str">
        <f>IF(AND(I5&lt;&gt;0,AC5&lt;&gt;0,K6&lt;&gt;0,AC6&lt;&gt;0,J8&lt;&gt;0,AC10=TRUE,AC11=FALSE,M44&gt;0,H50&lt;&gt;0,N53=TRUE,Z53=TRUE,Z54=TRUE,Z55=TRUE,Z56=TRUE,Z57=TRUE,M46&gt;200)=TRUE,"Der Antrag ist vollständig und nach erster Prüfung korrekt!","Der Antrag ist nicht vollständig bzw. nicht förderfähig!")</f>
        <v>Der Antrag ist nicht vollständig bzw. nicht förderfähig!</v>
      </c>
      <c r="AB53" s="326"/>
      <c r="AC53" s="326"/>
      <c r="AD53" s="326"/>
      <c r="AE53" s="327"/>
    </row>
    <row r="54" spans="2:32" x14ac:dyDescent="0.25">
      <c r="B54" s="23"/>
      <c r="C54" s="340" t="s">
        <v>111</v>
      </c>
      <c r="D54" s="341"/>
      <c r="E54" s="341"/>
      <c r="F54" s="341"/>
      <c r="G54" s="341"/>
      <c r="H54" s="341"/>
      <c r="I54" s="341"/>
      <c r="J54" s="341"/>
      <c r="K54" s="341"/>
      <c r="L54" s="341"/>
      <c r="M54" s="341"/>
      <c r="N54" s="35"/>
      <c r="O54" s="29" t="s">
        <v>120</v>
      </c>
      <c r="P54" s="338" t="s">
        <v>107</v>
      </c>
      <c r="Q54" s="338"/>
      <c r="R54" s="338"/>
      <c r="S54" s="338"/>
      <c r="T54" s="338"/>
      <c r="U54" s="338"/>
      <c r="V54" s="338"/>
      <c r="W54" s="338"/>
      <c r="X54" s="338"/>
      <c r="Y54" s="338"/>
      <c r="Z54" s="45" t="b">
        <v>1</v>
      </c>
      <c r="AA54" s="328"/>
      <c r="AB54" s="329"/>
      <c r="AC54" s="329"/>
      <c r="AD54" s="329"/>
      <c r="AE54" s="330"/>
    </row>
    <row r="55" spans="2:32" x14ac:dyDescent="0.25">
      <c r="B55" s="23" t="s">
        <v>117</v>
      </c>
      <c r="C55" s="340" t="s">
        <v>228</v>
      </c>
      <c r="D55" s="341"/>
      <c r="E55" s="341"/>
      <c r="F55" s="341"/>
      <c r="G55" s="341"/>
      <c r="H55" s="341"/>
      <c r="I55" s="341"/>
      <c r="J55" s="341"/>
      <c r="K55" s="341"/>
      <c r="L55" s="341"/>
      <c r="M55" s="341"/>
      <c r="N55" s="44" t="b">
        <v>0</v>
      </c>
      <c r="O55" s="29" t="s">
        <v>121</v>
      </c>
      <c r="P55" s="338" t="s">
        <v>108</v>
      </c>
      <c r="Q55" s="338"/>
      <c r="R55" s="338"/>
      <c r="S55" s="338"/>
      <c r="T55" s="338"/>
      <c r="U55" s="338"/>
      <c r="V55" s="338"/>
      <c r="W55" s="338"/>
      <c r="X55" s="338"/>
      <c r="Y55" s="338"/>
      <c r="Z55" s="45" t="b">
        <v>1</v>
      </c>
      <c r="AA55" s="328"/>
      <c r="AB55" s="329"/>
      <c r="AC55" s="329"/>
      <c r="AD55" s="329"/>
      <c r="AE55" s="330"/>
    </row>
    <row r="56" spans="2:32" x14ac:dyDescent="0.25">
      <c r="B56" s="23"/>
      <c r="C56" s="340" t="s">
        <v>229</v>
      </c>
      <c r="D56" s="341"/>
      <c r="E56" s="341"/>
      <c r="F56" s="341"/>
      <c r="G56" s="341"/>
      <c r="H56" s="341"/>
      <c r="I56" s="341"/>
      <c r="J56" s="341"/>
      <c r="K56" s="341"/>
      <c r="L56" s="341"/>
      <c r="M56" s="341"/>
      <c r="N56" s="35"/>
      <c r="O56" s="29" t="s">
        <v>132</v>
      </c>
      <c r="P56" s="338" t="s">
        <v>109</v>
      </c>
      <c r="Q56" s="338"/>
      <c r="R56" s="338"/>
      <c r="S56" s="338"/>
      <c r="T56" s="338"/>
      <c r="U56" s="338"/>
      <c r="V56" s="338"/>
      <c r="W56" s="338"/>
      <c r="X56" s="338"/>
      <c r="Y56" s="338"/>
      <c r="Z56" s="45" t="b">
        <v>1</v>
      </c>
      <c r="AA56" s="328"/>
      <c r="AB56" s="329"/>
      <c r="AC56" s="329"/>
      <c r="AD56" s="329"/>
      <c r="AE56" s="330"/>
    </row>
    <row r="57" spans="2:32" x14ac:dyDescent="0.25">
      <c r="B57" s="19" t="s">
        <v>118</v>
      </c>
      <c r="C57" s="342" t="s">
        <v>230</v>
      </c>
      <c r="D57" s="343"/>
      <c r="E57" s="343"/>
      <c r="F57" s="343"/>
      <c r="G57" s="343"/>
      <c r="H57" s="343"/>
      <c r="I57" s="343"/>
      <c r="J57" s="343"/>
      <c r="K57" s="343"/>
      <c r="L57" s="343"/>
      <c r="M57" s="343"/>
      <c r="N57" s="152" t="b">
        <v>0</v>
      </c>
      <c r="O57" s="36" t="s">
        <v>231</v>
      </c>
      <c r="P57" s="339" t="s">
        <v>131</v>
      </c>
      <c r="Q57" s="339"/>
      <c r="R57" s="339"/>
      <c r="S57" s="339"/>
      <c r="T57" s="339"/>
      <c r="U57" s="339"/>
      <c r="V57" s="339"/>
      <c r="W57" s="339"/>
      <c r="X57" s="339"/>
      <c r="Y57" s="339"/>
      <c r="Z57" s="46" t="b">
        <v>1</v>
      </c>
      <c r="AA57" s="331"/>
      <c r="AB57" s="332"/>
      <c r="AC57" s="332"/>
      <c r="AD57" s="332"/>
      <c r="AE57" s="333"/>
    </row>
    <row r="58" spans="2:32" ht="78.95" customHeight="1" x14ac:dyDescent="0.25">
      <c r="C58" s="334" t="s">
        <v>261</v>
      </c>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row>
    <row r="59" spans="2:32" x14ac:dyDescent="0.2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2:32" ht="32.25" customHeight="1" x14ac:dyDescent="0.25">
      <c r="C60" s="38"/>
      <c r="D60" s="38"/>
      <c r="E60" s="38"/>
      <c r="F60" s="38"/>
      <c r="G60" s="38"/>
      <c r="H60" s="38"/>
      <c r="I60" s="38"/>
      <c r="J60" s="38"/>
      <c r="K60" s="38"/>
      <c r="L60" s="38"/>
      <c r="N60" s="39"/>
      <c r="O60" s="39"/>
      <c r="P60" s="39"/>
      <c r="Q60" s="39"/>
      <c r="R60" s="39"/>
      <c r="S60" s="39"/>
      <c r="T60" s="39"/>
      <c r="U60" s="39"/>
      <c r="V60" s="39"/>
      <c r="W60" s="39"/>
      <c r="X60" s="39"/>
      <c r="Y60" s="39"/>
      <c r="Z60" s="39"/>
      <c r="AA60" s="39"/>
      <c r="AB60" s="39"/>
      <c r="AC60" s="39"/>
      <c r="AD60" s="39"/>
      <c r="AE60" s="39"/>
    </row>
    <row r="61" spans="2:32" ht="17.25" customHeight="1" x14ac:dyDescent="0.25">
      <c r="C61" s="335" t="s">
        <v>128</v>
      </c>
      <c r="D61" s="335"/>
      <c r="E61" s="335"/>
      <c r="F61" s="335"/>
      <c r="G61" s="335"/>
      <c r="H61" s="335"/>
      <c r="I61" s="335"/>
      <c r="J61" s="335"/>
      <c r="K61" s="335"/>
      <c r="L61" s="335"/>
      <c r="M61" s="13"/>
      <c r="N61" s="335" t="s">
        <v>236</v>
      </c>
      <c r="O61" s="335"/>
      <c r="P61" s="335"/>
      <c r="Q61" s="335"/>
      <c r="R61" s="335"/>
      <c r="S61" s="335"/>
      <c r="T61" s="335"/>
      <c r="U61" s="335"/>
      <c r="V61" s="335"/>
      <c r="W61" s="335"/>
      <c r="X61" s="335"/>
      <c r="Y61" s="335"/>
      <c r="Z61" s="335"/>
      <c r="AA61" s="335"/>
      <c r="AB61" s="335"/>
      <c r="AC61" s="335"/>
      <c r="AD61" s="335"/>
      <c r="AE61" s="335"/>
    </row>
    <row r="63" spans="2:32" x14ac:dyDescent="0.25">
      <c r="B63" s="349" t="s">
        <v>148</v>
      </c>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26"/>
    </row>
    <row r="64" spans="2:32" ht="8.1" customHeight="1" thickBot="1" x14ac:dyDescent="0.3"/>
    <row r="65" spans="2:35" ht="8.1" customHeight="1" x14ac:dyDescent="0.25">
      <c r="B65" s="119"/>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6"/>
    </row>
    <row r="66" spans="2:35" ht="19.899999999999999" customHeight="1" x14ac:dyDescent="0.25">
      <c r="B66" s="120"/>
      <c r="C66" s="344" t="s">
        <v>149</v>
      </c>
      <c r="D66" s="344"/>
      <c r="E66" s="344"/>
      <c r="F66" s="344"/>
      <c r="G66" s="344"/>
      <c r="H66" s="344"/>
      <c r="I66" s="344"/>
      <c r="J66" s="345">
        <f>AC46</f>
        <v>0</v>
      </c>
      <c r="K66" s="346"/>
      <c r="L66" s="346"/>
      <c r="M66" s="346"/>
      <c r="N66" s="346"/>
      <c r="O66" s="346"/>
      <c r="P66" s="346"/>
      <c r="Q66" s="346"/>
      <c r="R66" s="346"/>
      <c r="S66" s="347"/>
      <c r="U66" s="350" t="s">
        <v>126</v>
      </c>
      <c r="V66" s="350"/>
      <c r="W66" s="350"/>
      <c r="X66" s="350"/>
      <c r="Y66" s="350"/>
      <c r="Z66" s="350"/>
      <c r="AA66" s="350"/>
      <c r="AB66" s="350"/>
      <c r="AC66" s="350"/>
      <c r="AD66" s="350"/>
      <c r="AE66" s="121"/>
      <c r="AG66" s="40"/>
      <c r="AH66" s="40"/>
      <c r="AI66" s="40"/>
    </row>
    <row r="67" spans="2:35" ht="19.899999999999999" customHeight="1" x14ac:dyDescent="0.25">
      <c r="B67" s="120"/>
      <c r="C67" s="344" t="s">
        <v>42</v>
      </c>
      <c r="D67" s="344"/>
      <c r="E67" s="344"/>
      <c r="F67" s="344"/>
      <c r="G67" s="344"/>
      <c r="H67" s="344"/>
      <c r="I67" s="344"/>
      <c r="J67" s="345">
        <f>M44</f>
        <v>0</v>
      </c>
      <c r="K67" s="346"/>
      <c r="L67" s="346"/>
      <c r="M67" s="346"/>
      <c r="N67" s="346"/>
      <c r="O67" s="346"/>
      <c r="P67" s="346"/>
      <c r="Q67" s="346"/>
      <c r="R67" s="346"/>
      <c r="S67" s="347"/>
      <c r="U67" s="351"/>
      <c r="V67" s="352"/>
      <c r="W67" s="352"/>
      <c r="X67" s="352"/>
      <c r="Y67" s="352"/>
      <c r="Z67" s="352"/>
      <c r="AA67" s="352"/>
      <c r="AB67" s="352"/>
      <c r="AC67" s="352"/>
      <c r="AD67" s="353"/>
      <c r="AE67" s="122"/>
    </row>
    <row r="68" spans="2:35" ht="19.899999999999999" customHeight="1" x14ac:dyDescent="0.25">
      <c r="B68" s="120"/>
      <c r="C68" s="344" t="s">
        <v>215</v>
      </c>
      <c r="D68" s="344"/>
      <c r="E68" s="344"/>
      <c r="F68" s="344"/>
      <c r="G68" s="344"/>
      <c r="H68" s="344"/>
      <c r="I68" s="344"/>
      <c r="J68" s="345">
        <f>AC42</f>
        <v>0</v>
      </c>
      <c r="K68" s="346"/>
      <c r="L68" s="346"/>
      <c r="M68" s="346"/>
      <c r="N68" s="346"/>
      <c r="O68" s="346"/>
      <c r="P68" s="346"/>
      <c r="Q68" s="346"/>
      <c r="R68" s="346"/>
      <c r="S68" s="347"/>
      <c r="Y68" s="354" t="s">
        <v>127</v>
      </c>
      <c r="Z68" s="354"/>
      <c r="AA68" s="354"/>
      <c r="AB68" s="354"/>
      <c r="AC68" s="354"/>
      <c r="AD68" s="354"/>
      <c r="AE68" s="123"/>
      <c r="AF68" s="41"/>
    </row>
    <row r="69" spans="2:35" x14ac:dyDescent="0.25">
      <c r="B69" s="120"/>
      <c r="AE69" s="103"/>
    </row>
    <row r="70" spans="2:35" ht="42.75" customHeight="1" x14ac:dyDescent="0.25">
      <c r="B70" s="120"/>
      <c r="C70" s="14" t="s">
        <v>130</v>
      </c>
      <c r="U70" s="348" t="s">
        <v>128</v>
      </c>
      <c r="V70" s="348"/>
      <c r="W70" s="348"/>
      <c r="X70" s="27"/>
      <c r="Y70" s="111" t="s">
        <v>129</v>
      </c>
      <c r="Z70" s="111"/>
      <c r="AA70" s="111"/>
      <c r="AB70" s="111"/>
      <c r="AC70" s="111"/>
      <c r="AD70" s="111"/>
      <c r="AE70" s="124"/>
    </row>
    <row r="71" spans="2:35" x14ac:dyDescent="0.25">
      <c r="B71" s="120"/>
      <c r="C71" s="11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113"/>
      <c r="AE71" s="103"/>
    </row>
    <row r="72" spans="2:35" x14ac:dyDescent="0.25">
      <c r="B72" s="120"/>
      <c r="C72" s="114"/>
      <c r="AD72" s="115"/>
      <c r="AE72" s="103"/>
    </row>
    <row r="73" spans="2:35" x14ac:dyDescent="0.25">
      <c r="B73" s="120"/>
      <c r="C73" s="114"/>
      <c r="AD73" s="115"/>
      <c r="AE73" s="103"/>
    </row>
    <row r="74" spans="2:35" x14ac:dyDescent="0.25">
      <c r="B74" s="120"/>
      <c r="C74" s="114"/>
      <c r="AD74" s="115"/>
      <c r="AE74" s="103"/>
    </row>
    <row r="75" spans="2:35" ht="0.75" customHeight="1" x14ac:dyDescent="0.25">
      <c r="B75" s="120"/>
      <c r="C75" s="114"/>
      <c r="AD75" s="115"/>
      <c r="AE75" s="103"/>
    </row>
    <row r="76" spans="2:35" ht="2.25" customHeight="1" x14ac:dyDescent="0.25">
      <c r="B76" s="120"/>
      <c r="C76" s="114"/>
      <c r="AD76" s="115"/>
      <c r="AE76" s="103"/>
    </row>
    <row r="77" spans="2:35" ht="21.75" customHeight="1" x14ac:dyDescent="0.25">
      <c r="B77" s="120"/>
      <c r="C77" s="116"/>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8"/>
      <c r="AE77" s="103"/>
    </row>
    <row r="78" spans="2:35" ht="8.1" customHeight="1" thickBot="1" x14ac:dyDescent="0.3">
      <c r="B78" s="125"/>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5"/>
    </row>
  </sheetData>
  <sheetProtection algorithmName="SHA-512" hashValue="9y/uh3C9ZelZByEZJorMvSCsaxi/XD77awxbWiFLk7Sf9uJhhBupoFe8ANXlDOYqftKQAV5awFcK0I0lOMYfBg==" saltValue="8c5Ywc7hypU9VlXWAgEYjg==" spinCount="100000" sheet="1" objects="1" scenarios="1" selectLockedCells="1"/>
  <mergeCells count="171">
    <mergeCell ref="C68:I68"/>
    <mergeCell ref="J68:S68"/>
    <mergeCell ref="U70:W70"/>
    <mergeCell ref="B63:AE63"/>
    <mergeCell ref="C66:I66"/>
    <mergeCell ref="J66:S66"/>
    <mergeCell ref="C67:I67"/>
    <mergeCell ref="J67:S67"/>
    <mergeCell ref="U66:AD66"/>
    <mergeCell ref="U67:AD67"/>
    <mergeCell ref="Y68:AD68"/>
    <mergeCell ref="C52:N52"/>
    <mergeCell ref="AA52:AE52"/>
    <mergeCell ref="AA53:AE57"/>
    <mergeCell ref="C58:AE58"/>
    <mergeCell ref="C61:L61"/>
    <mergeCell ref="N61:AE61"/>
    <mergeCell ref="C49:F49"/>
    <mergeCell ref="H49:P49"/>
    <mergeCell ref="R49:V49"/>
    <mergeCell ref="W49:AE49"/>
    <mergeCell ref="C50:F50"/>
    <mergeCell ref="H50:P50"/>
    <mergeCell ref="R50:V50"/>
    <mergeCell ref="W50:AE50"/>
    <mergeCell ref="P53:Y53"/>
    <mergeCell ref="P54:Y54"/>
    <mergeCell ref="P55:Y55"/>
    <mergeCell ref="P56:Y56"/>
    <mergeCell ref="P57:Y57"/>
    <mergeCell ref="C53:M53"/>
    <mergeCell ref="C54:M54"/>
    <mergeCell ref="C55:M55"/>
    <mergeCell ref="C56:M56"/>
    <mergeCell ref="C57:M57"/>
    <mergeCell ref="C43:L43"/>
    <mergeCell ref="M43:P43"/>
    <mergeCell ref="AC46:AE46"/>
    <mergeCell ref="M44:P44"/>
    <mergeCell ref="C42:L42"/>
    <mergeCell ref="M42:P42"/>
    <mergeCell ref="R43:AB43"/>
    <mergeCell ref="AC43:AE43"/>
    <mergeCell ref="R44:AB44"/>
    <mergeCell ref="AC44:AE44"/>
    <mergeCell ref="R46:AB46"/>
    <mergeCell ref="C44:L44"/>
    <mergeCell ref="M46:P46"/>
    <mergeCell ref="C46:L46"/>
    <mergeCell ref="AC42:AE42"/>
    <mergeCell ref="R42:AB42"/>
    <mergeCell ref="C40:L40"/>
    <mergeCell ref="M40:P40"/>
    <mergeCell ref="AC40:AE40"/>
    <mergeCell ref="C41:L41"/>
    <mergeCell ref="M41:P41"/>
    <mergeCell ref="R41:AB41"/>
    <mergeCell ref="AC41:AE41"/>
    <mergeCell ref="C38:L38"/>
    <mergeCell ref="M38:P38"/>
    <mergeCell ref="AC38:AE38"/>
    <mergeCell ref="C39:L39"/>
    <mergeCell ref="M39:P39"/>
    <mergeCell ref="AC39:AE39"/>
    <mergeCell ref="R38:AB38"/>
    <mergeCell ref="R39:AB39"/>
    <mergeCell ref="R40:AB40"/>
    <mergeCell ref="C36:L36"/>
    <mergeCell ref="M36:P36"/>
    <mergeCell ref="AC36:AE36"/>
    <mergeCell ref="C37:P37"/>
    <mergeCell ref="AC37:AE37"/>
    <mergeCell ref="C34:L34"/>
    <mergeCell ref="M34:P34"/>
    <mergeCell ref="AC34:AE34"/>
    <mergeCell ref="C35:I35"/>
    <mergeCell ref="J35:L35"/>
    <mergeCell ref="M35:P35"/>
    <mergeCell ref="AC35:AE35"/>
    <mergeCell ref="R34:AB34"/>
    <mergeCell ref="R35:AB35"/>
    <mergeCell ref="R36:AB36"/>
    <mergeCell ref="R37:AB37"/>
    <mergeCell ref="C33:L33"/>
    <mergeCell ref="M33:P33"/>
    <mergeCell ref="R33:AB33"/>
    <mergeCell ref="AC33:AE33"/>
    <mergeCell ref="R25:AE25"/>
    <mergeCell ref="R26:W26"/>
    <mergeCell ref="X26:Y26"/>
    <mergeCell ref="Z26:AC26"/>
    <mergeCell ref="AD26:AE26"/>
    <mergeCell ref="AD27:AE27"/>
    <mergeCell ref="R29:AE29"/>
    <mergeCell ref="R30:AE30"/>
    <mergeCell ref="C29:P29"/>
    <mergeCell ref="C30:P30"/>
    <mergeCell ref="C23:L23"/>
    <mergeCell ref="M23:P23"/>
    <mergeCell ref="R23:AA23"/>
    <mergeCell ref="AB23:AC23"/>
    <mergeCell ref="AD23:AE23"/>
    <mergeCell ref="C32:L32"/>
    <mergeCell ref="M32:P32"/>
    <mergeCell ref="R32:AB32"/>
    <mergeCell ref="AC32:AE32"/>
    <mergeCell ref="Z27:AC27"/>
    <mergeCell ref="O17:P17"/>
    <mergeCell ref="R17:AA17"/>
    <mergeCell ref="AB17:AC17"/>
    <mergeCell ref="AD17:AE17"/>
    <mergeCell ref="C19:L19"/>
    <mergeCell ref="M19:P19"/>
    <mergeCell ref="AB19:AC19"/>
    <mergeCell ref="AD19:AE19"/>
    <mergeCell ref="C21:L22"/>
    <mergeCell ref="M21:N21"/>
    <mergeCell ref="O21:P21"/>
    <mergeCell ref="R21:AA21"/>
    <mergeCell ref="AB21:AC21"/>
    <mergeCell ref="AD21:AE21"/>
    <mergeCell ref="M22:N22"/>
    <mergeCell ref="O22:P22"/>
    <mergeCell ref="R22:AA22"/>
    <mergeCell ref="AB22:AC22"/>
    <mergeCell ref="AD22:AE22"/>
    <mergeCell ref="B2:AE2"/>
    <mergeCell ref="B3:AE3"/>
    <mergeCell ref="I5:S5"/>
    <mergeCell ref="AC5:AE5"/>
    <mergeCell ref="K6:S6"/>
    <mergeCell ref="AC6:AE6"/>
    <mergeCell ref="AB13:AC13"/>
    <mergeCell ref="AD13:AE13"/>
    <mergeCell ref="C14:L14"/>
    <mergeCell ref="M14:N14"/>
    <mergeCell ref="O14:P14"/>
    <mergeCell ref="R14:AA14"/>
    <mergeCell ref="AB14:AC14"/>
    <mergeCell ref="AD14:AE14"/>
    <mergeCell ref="J11:M11"/>
    <mergeCell ref="U11:V11"/>
    <mergeCell ref="C13:L13"/>
    <mergeCell ref="M13:N13"/>
    <mergeCell ref="O13:P13"/>
    <mergeCell ref="R13:AA13"/>
    <mergeCell ref="J8:AC8"/>
    <mergeCell ref="P52:Z52"/>
    <mergeCell ref="J10:M10"/>
    <mergeCell ref="U10:V10"/>
    <mergeCell ref="C16:L16"/>
    <mergeCell ref="M16:N16"/>
    <mergeCell ref="O16:P16"/>
    <mergeCell ref="R16:AA16"/>
    <mergeCell ref="AB16:AC16"/>
    <mergeCell ref="AD16:AE16"/>
    <mergeCell ref="C15:L15"/>
    <mergeCell ref="M15:N15"/>
    <mergeCell ref="O15:P15"/>
    <mergeCell ref="R15:AA15"/>
    <mergeCell ref="AB15:AC15"/>
    <mergeCell ref="AD15:AE15"/>
    <mergeCell ref="O10:T10"/>
    <mergeCell ref="C18:L18"/>
    <mergeCell ref="M18:N18"/>
    <mergeCell ref="O18:P18"/>
    <mergeCell ref="R18:AA18"/>
    <mergeCell ref="AB18:AC18"/>
    <mergeCell ref="AD18:AE18"/>
    <mergeCell ref="C17:L17"/>
    <mergeCell ref="M17:N17"/>
  </mergeCells>
  <conditionalFormatting sqref="AA53">
    <cfRule type="iconSet" priority="6">
      <iconSet iconSet="3TrafficLights2">
        <cfvo type="percent" val="0"/>
        <cfvo type="percent" val="33"/>
        <cfvo type="percent" val="67"/>
      </iconSet>
    </cfRule>
  </conditionalFormatting>
  <conditionalFormatting sqref="AA53">
    <cfRule type="containsText" dxfId="7" priority="4" operator="containsText" text="Der Antrag ist nicht vollständig bzw. nicht förderfähig!">
      <formula>NOT(ISERROR(SEARCH("Der Antrag ist nicht vollständig bzw. nicht förderfähig!",AA53)))</formula>
    </cfRule>
    <cfRule type="containsText" dxfId="6" priority="5" operator="containsText" text="Der Antrag ist vollständig und nach erster Prüfung korrekt!">
      <formula>NOT(ISERROR(SEARCH("Der Antrag ist vollständig und nach erster Prüfung korrekt!",AA53)))</formula>
    </cfRule>
  </conditionalFormatting>
  <conditionalFormatting sqref="M46">
    <cfRule type="cellIs" dxfId="5" priority="3" operator="equal">
      <formula>0</formula>
    </cfRule>
  </conditionalFormatting>
  <conditionalFormatting sqref="M44">
    <cfRule type="cellIs" dxfId="4" priority="2" operator="lessThan">
      <formula>0</formula>
    </cfRule>
  </conditionalFormatting>
  <conditionalFormatting sqref="U10:V10">
    <cfRule type="containsText" dxfId="3" priority="1" operator="containsText" text="max.14!">
      <formula>NOT(ISERROR(SEARCH("max.14!",U10)))</formula>
    </cfRule>
  </conditionalFormatting>
  <dataValidations count="1">
    <dataValidation type="list" allowBlank="1" showInputMessage="1" showErrorMessage="1" sqref="J8" xr:uid="{00000000-0002-0000-0400-000000000000}">
      <formula1>Themenschwerpunkte</formula1>
    </dataValidation>
  </dataValidations>
  <pageMargins left="0.70866141732283472" right="7.874015748031496E-2" top="0.78740157480314965" bottom="0.31496062992125984" header="0.31496062992125984" footer="0.31496062992125984"/>
  <pageSetup paperSize="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28</xdr:col>
                    <xdr:colOff>9525</xdr:colOff>
                    <xdr:row>8</xdr:row>
                    <xdr:rowOff>38100</xdr:rowOff>
                  </from>
                  <to>
                    <xdr:col>30</xdr:col>
                    <xdr:colOff>123825</xdr:colOff>
                    <xdr:row>10</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28</xdr:col>
                    <xdr:colOff>9525</xdr:colOff>
                    <xdr:row>9</xdr:row>
                    <xdr:rowOff>161925</xdr:rowOff>
                  </from>
                  <to>
                    <xdr:col>30</xdr:col>
                    <xdr:colOff>142875</xdr:colOff>
                    <xdr:row>11</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13</xdr:col>
                    <xdr:colOff>0</xdr:colOff>
                    <xdr:row>51</xdr:row>
                    <xdr:rowOff>180975</xdr:rowOff>
                  </from>
                  <to>
                    <xdr:col>14</xdr:col>
                    <xdr:colOff>0</xdr:colOff>
                    <xdr:row>53</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25</xdr:col>
                    <xdr:colOff>0</xdr:colOff>
                    <xdr:row>54</xdr:row>
                    <xdr:rowOff>190500</xdr:rowOff>
                  </from>
                  <to>
                    <xdr:col>26</xdr:col>
                    <xdr:colOff>0</xdr:colOff>
                    <xdr:row>56</xdr:row>
                    <xdr:rowOff>28575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25</xdr:col>
                    <xdr:colOff>0</xdr:colOff>
                    <xdr:row>53</xdr:row>
                    <xdr:rowOff>190500</xdr:rowOff>
                  </from>
                  <to>
                    <xdr:col>26</xdr:col>
                    <xdr:colOff>0</xdr:colOff>
                    <xdr:row>55</xdr:row>
                    <xdr:rowOff>28575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25</xdr:col>
                    <xdr:colOff>0</xdr:colOff>
                    <xdr:row>52</xdr:row>
                    <xdr:rowOff>190500</xdr:rowOff>
                  </from>
                  <to>
                    <xdr:col>26</xdr:col>
                    <xdr:colOff>0</xdr:colOff>
                    <xdr:row>54</xdr:row>
                    <xdr:rowOff>28575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25</xdr:col>
                    <xdr:colOff>0</xdr:colOff>
                    <xdr:row>51</xdr:row>
                    <xdr:rowOff>190500</xdr:rowOff>
                  </from>
                  <to>
                    <xdr:col>26</xdr:col>
                    <xdr:colOff>0</xdr:colOff>
                    <xdr:row>53</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13</xdr:col>
                    <xdr:colOff>9525</xdr:colOff>
                    <xdr:row>53</xdr:row>
                    <xdr:rowOff>180975</xdr:rowOff>
                  </from>
                  <to>
                    <xdr:col>14</xdr:col>
                    <xdr:colOff>9525</xdr:colOff>
                    <xdr:row>55</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25</xdr:col>
                    <xdr:colOff>0</xdr:colOff>
                    <xdr:row>55</xdr:row>
                    <xdr:rowOff>171450</xdr:rowOff>
                  </from>
                  <to>
                    <xdr:col>26</xdr:col>
                    <xdr:colOff>0</xdr:colOff>
                    <xdr:row>57</xdr:row>
                    <xdr:rowOff>9525</xdr:rowOff>
                  </to>
                </anchor>
              </controlPr>
            </control>
          </mc:Choice>
        </mc:AlternateContent>
        <mc:AlternateContent xmlns:mc="http://schemas.openxmlformats.org/markup-compatibility/2006">
          <mc:Choice Requires="x14">
            <control shapeId="14365" r:id="rId13" name="Check Box 29">
              <controlPr defaultSize="0" autoFill="0" autoLine="0" autoPict="0">
                <anchor moveWithCells="1">
                  <from>
                    <xdr:col>13</xdr:col>
                    <xdr:colOff>0</xdr:colOff>
                    <xdr:row>55</xdr:row>
                    <xdr:rowOff>171450</xdr:rowOff>
                  </from>
                  <to>
                    <xdr:col>14</xdr:col>
                    <xdr:colOff>0</xdr:colOff>
                    <xdr:row>57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Themenschlüssel!$B$35:$B$41</xm:f>
          </x14:formula1>
          <xm:sqref>AH25</xm:sqref>
        </x14:dataValidation>
        <x14:dataValidation type="list" allowBlank="1" showInputMessage="1" showErrorMessage="1" xr:uid="{00000000-0002-0000-0400-000002000000}">
          <x14:formula1>
            <xm:f>Themenschlüssel!$B$44:$B$47</xm:f>
          </x14:formula1>
          <xm:sqref>R30:AE30</xm:sqref>
        </x14:dataValidation>
        <x14:dataValidation type="list" allowBlank="1" showInputMessage="1" showErrorMessage="1" xr:uid="{00000000-0002-0000-0400-000003000000}">
          <x14:formula1>
            <xm:f>Themenschlüssel!$B$34:$B$41</xm:f>
          </x14:formula1>
          <xm:sqref>C30:P30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rgb="FFFFFF00"/>
  </sheetPr>
  <dimension ref="B1:BD51"/>
  <sheetViews>
    <sheetView showGridLines="0" showRowColHeaders="0" showZeros="0" showWhiteSpace="0" zoomScale="115" zoomScaleNormal="115" zoomScaleSheetLayoutView="130" zoomScalePageLayoutView="115" workbookViewId="0">
      <selection activeCell="R12" sqref="R12:AA14"/>
    </sheetView>
  </sheetViews>
  <sheetFormatPr baseColWidth="10" defaultColWidth="11.42578125" defaultRowHeight="15" x14ac:dyDescent="0.25"/>
  <cols>
    <col min="1" max="1" width="9.5703125" style="14" customWidth="1"/>
    <col min="2" max="2" width="2.140625" style="13" customWidth="1"/>
    <col min="3" max="3" width="2.7109375" style="14" customWidth="1"/>
    <col min="4" max="14" width="3.140625" style="14" customWidth="1"/>
    <col min="15" max="16" width="3.28515625" style="14" customWidth="1"/>
    <col min="17" max="17" width="2.140625" style="14" customWidth="1"/>
    <col min="18" max="31" width="3.28515625" style="14" customWidth="1"/>
    <col min="32" max="16384" width="11.42578125" style="14"/>
  </cols>
  <sheetData>
    <row r="1" spans="2:31" ht="23.25" customHeight="1" x14ac:dyDescent="0.25"/>
    <row r="2" spans="2:31" ht="36.75" customHeight="1" x14ac:dyDescent="0.25">
      <c r="B2" s="254" t="s">
        <v>224</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2:31" x14ac:dyDescent="0.25">
      <c r="B3" s="255" t="s">
        <v>158</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row>
    <row r="4" spans="2:31" ht="4.5" customHeight="1" x14ac:dyDescent="0.25"/>
    <row r="5" spans="2:31" x14ac:dyDescent="0.25">
      <c r="C5" s="13" t="s">
        <v>181</v>
      </c>
      <c r="I5" s="355">
        <f>'TN-Liste_JBM'!L9</f>
        <v>0</v>
      </c>
      <c r="J5" s="356"/>
      <c r="K5" s="356"/>
      <c r="L5" s="356"/>
      <c r="M5" s="356"/>
      <c r="N5" s="356"/>
      <c r="O5" s="356"/>
      <c r="P5" s="356"/>
      <c r="Q5" s="356"/>
      <c r="R5" s="356"/>
      <c r="S5" s="357"/>
      <c r="U5" s="15" t="s">
        <v>44</v>
      </c>
      <c r="V5" s="14" t="s">
        <v>33</v>
      </c>
      <c r="W5" s="16"/>
      <c r="X5" s="16"/>
      <c r="Y5" s="16"/>
      <c r="Z5" s="16"/>
      <c r="AB5" s="16"/>
      <c r="AC5" s="358">
        <f>'TN-Liste_JBM'!L11</f>
        <v>0</v>
      </c>
      <c r="AD5" s="359"/>
      <c r="AE5" s="360"/>
    </row>
    <row r="6" spans="2:31" x14ac:dyDescent="0.25">
      <c r="C6" s="13" t="s">
        <v>59</v>
      </c>
      <c r="K6" s="361">
        <f>'TN-Liste_JBM'!L16</f>
        <v>0</v>
      </c>
      <c r="L6" s="362"/>
      <c r="M6" s="362"/>
      <c r="N6" s="362"/>
      <c r="O6" s="362"/>
      <c r="P6" s="362"/>
      <c r="Q6" s="362"/>
      <c r="R6" s="362"/>
      <c r="S6" s="363"/>
      <c r="U6" s="15" t="s">
        <v>46</v>
      </c>
      <c r="V6" s="14" t="s">
        <v>170</v>
      </c>
      <c r="W6" s="16"/>
      <c r="X6" s="16"/>
      <c r="Y6" s="16"/>
      <c r="Z6" s="16"/>
      <c r="AB6" s="16"/>
      <c r="AC6" s="358">
        <f>'TN-Liste_JBM'!L18</f>
        <v>0</v>
      </c>
      <c r="AD6" s="359"/>
      <c r="AE6" s="360"/>
    </row>
    <row r="7" spans="2:31" ht="4.5" customHeight="1" x14ac:dyDescent="0.25"/>
    <row r="8" spans="2:31" x14ac:dyDescent="0.25">
      <c r="C8" s="16" t="s">
        <v>122</v>
      </c>
      <c r="D8" s="16"/>
      <c r="E8" s="16"/>
      <c r="F8" s="16"/>
      <c r="G8" s="16"/>
      <c r="H8" s="16"/>
      <c r="I8" s="16"/>
      <c r="J8" s="365">
        <f>'TN-Liste_JBM'!AR16</f>
        <v>0</v>
      </c>
      <c r="K8" s="366"/>
      <c r="L8" s="366"/>
      <c r="M8" s="367"/>
      <c r="N8" s="18"/>
      <c r="O8" s="19" t="s">
        <v>221</v>
      </c>
      <c r="P8" s="13"/>
      <c r="Q8" s="13"/>
      <c r="R8" s="13"/>
      <c r="S8" s="13"/>
      <c r="T8" s="13"/>
      <c r="U8" s="368">
        <f>'Verwendungsnachweis JBM'!U10:V10</f>
        <v>1</v>
      </c>
      <c r="V8" s="369"/>
      <c r="W8" s="16"/>
      <c r="AB8" s="50"/>
      <c r="AC8" s="51"/>
      <c r="AD8" s="50"/>
      <c r="AE8" s="50"/>
    </row>
    <row r="9" spans="2:31" x14ac:dyDescent="0.25">
      <c r="C9" s="16" t="s">
        <v>123</v>
      </c>
      <c r="D9" s="16"/>
      <c r="E9" s="16"/>
      <c r="F9" s="16"/>
      <c r="G9" s="16"/>
      <c r="H9" s="16"/>
      <c r="I9" s="16"/>
      <c r="J9" s="365">
        <f>'TN-Liste_JBM'!AR18</f>
        <v>0</v>
      </c>
      <c r="K9" s="366"/>
      <c r="L9" s="366"/>
      <c r="M9" s="367"/>
      <c r="N9" s="18"/>
      <c r="O9" s="19" t="s">
        <v>237</v>
      </c>
      <c r="P9" s="13"/>
      <c r="Q9" s="13"/>
      <c r="R9" s="13"/>
      <c r="S9" s="13"/>
      <c r="T9" s="13"/>
      <c r="U9" s="370">
        <f>'Verwendungsnachweis JBM'!U11:V11</f>
        <v>6</v>
      </c>
      <c r="V9" s="371"/>
      <c r="AB9" s="50"/>
      <c r="AC9" s="51"/>
      <c r="AD9" s="50"/>
      <c r="AE9" s="50"/>
    </row>
    <row r="10" spans="2:31" ht="4.5" customHeight="1" x14ac:dyDescent="0.25"/>
    <row r="11" spans="2:31" x14ac:dyDescent="0.25">
      <c r="B11" s="31"/>
      <c r="C11" s="268" t="s">
        <v>34</v>
      </c>
      <c r="D11" s="269"/>
      <c r="E11" s="269"/>
      <c r="F11" s="269"/>
      <c r="G11" s="269"/>
      <c r="H11" s="269"/>
      <c r="I11" s="269"/>
      <c r="J11" s="269"/>
      <c r="K11" s="269"/>
      <c r="L11" s="270"/>
      <c r="M11" s="265" t="s">
        <v>89</v>
      </c>
      <c r="N11" s="265"/>
      <c r="O11" s="265" t="s">
        <v>90</v>
      </c>
      <c r="P11" s="265"/>
      <c r="AB11" s="265" t="s">
        <v>89</v>
      </c>
      <c r="AC11" s="265"/>
      <c r="AD11" s="265" t="s">
        <v>90</v>
      </c>
      <c r="AE11" s="265"/>
    </row>
    <row r="12" spans="2:31" x14ac:dyDescent="0.25">
      <c r="B12" s="31"/>
      <c r="C12" s="275" t="s">
        <v>209</v>
      </c>
      <c r="D12" s="276"/>
      <c r="E12" s="276"/>
      <c r="F12" s="276"/>
      <c r="G12" s="276"/>
      <c r="H12" s="276"/>
      <c r="I12" s="276"/>
      <c r="J12" s="276"/>
      <c r="K12" s="276"/>
      <c r="L12" s="277"/>
      <c r="M12" s="364">
        <f>SUM('TN-Liste_JBM'!AY48:AY53)</f>
        <v>0</v>
      </c>
      <c r="N12" s="364"/>
      <c r="O12" s="364">
        <f>SUM('TN-Liste_JBM'!AY55:AY60)</f>
        <v>0</v>
      </c>
      <c r="P12" s="364"/>
      <c r="R12" s="271" t="s">
        <v>91</v>
      </c>
      <c r="S12" s="271"/>
      <c r="T12" s="271"/>
      <c r="U12" s="271"/>
      <c r="V12" s="271"/>
      <c r="W12" s="271"/>
      <c r="X12" s="271"/>
      <c r="Y12" s="271"/>
      <c r="Z12" s="271"/>
      <c r="AA12" s="271"/>
      <c r="AB12" s="364">
        <f>'Verwendungsnachweis JBM'!AB19:AC19</f>
        <v>0</v>
      </c>
      <c r="AC12" s="364"/>
      <c r="AD12" s="364">
        <f>'Verwendungsnachweis JBM'!AD19:AE19</f>
        <v>0</v>
      </c>
      <c r="AE12" s="364"/>
    </row>
    <row r="13" spans="2:31" x14ac:dyDescent="0.25">
      <c r="B13" s="31"/>
      <c r="C13" s="275" t="s">
        <v>210</v>
      </c>
      <c r="D13" s="276"/>
      <c r="E13" s="276"/>
      <c r="F13" s="276"/>
      <c r="G13" s="276"/>
      <c r="H13" s="276"/>
      <c r="I13" s="276"/>
      <c r="J13" s="276"/>
      <c r="K13" s="276"/>
      <c r="L13" s="277"/>
      <c r="M13" s="372">
        <f>M12+O12</f>
        <v>0</v>
      </c>
      <c r="N13" s="373"/>
      <c r="O13" s="373"/>
      <c r="P13" s="374"/>
      <c r="R13" s="271" t="s">
        <v>93</v>
      </c>
      <c r="S13" s="271"/>
      <c r="T13" s="271"/>
      <c r="U13" s="271"/>
      <c r="V13" s="271"/>
      <c r="W13" s="271"/>
      <c r="X13" s="271"/>
      <c r="Y13" s="271"/>
      <c r="Z13" s="271"/>
      <c r="AA13" s="271"/>
      <c r="AB13" s="364">
        <f>SUM('Verwendungsnachweis JBM'!AB22:AC23)</f>
        <v>0</v>
      </c>
      <c r="AC13" s="364"/>
      <c r="AD13" s="364">
        <f>SUM('Verwendungsnachweis JBM'!AD22:AE23)</f>
        <v>0</v>
      </c>
      <c r="AE13" s="364"/>
    </row>
    <row r="14" spans="2:31" ht="4.5" customHeight="1" x14ac:dyDescent="0.25">
      <c r="B14" s="31"/>
      <c r="R14" s="13"/>
      <c r="S14" s="13"/>
      <c r="T14" s="13"/>
      <c r="U14" s="13"/>
      <c r="V14" s="13"/>
      <c r="W14" s="13"/>
      <c r="X14" s="13"/>
      <c r="Y14" s="13"/>
      <c r="Z14" s="13"/>
      <c r="AA14" s="13"/>
    </row>
    <row r="15" spans="2:31" x14ac:dyDescent="0.25">
      <c r="B15" s="31"/>
      <c r="C15" s="282" t="s">
        <v>124</v>
      </c>
      <c r="D15" s="283"/>
      <c r="E15" s="283"/>
      <c r="F15" s="283"/>
      <c r="G15" s="283"/>
      <c r="H15" s="283"/>
      <c r="I15" s="283"/>
      <c r="J15" s="283"/>
      <c r="K15" s="283"/>
      <c r="L15" s="284"/>
      <c r="M15" s="265" t="s">
        <v>89</v>
      </c>
      <c r="N15" s="265"/>
      <c r="O15" s="265" t="s">
        <v>90</v>
      </c>
      <c r="P15" s="265"/>
      <c r="R15" s="271" t="s">
        <v>55</v>
      </c>
      <c r="S15" s="271"/>
      <c r="T15" s="271"/>
      <c r="U15" s="271"/>
      <c r="V15" s="271"/>
      <c r="W15" s="271"/>
      <c r="X15" s="271"/>
      <c r="Y15" s="271"/>
      <c r="Z15" s="271"/>
      <c r="AA15" s="271"/>
      <c r="AB15" s="271"/>
      <c r="AC15" s="271"/>
      <c r="AD15" s="271"/>
      <c r="AE15" s="271"/>
    </row>
    <row r="16" spans="2:31" x14ac:dyDescent="0.25">
      <c r="B16" s="31"/>
      <c r="C16" s="285"/>
      <c r="D16" s="286"/>
      <c r="E16" s="286"/>
      <c r="F16" s="286"/>
      <c r="G16" s="286"/>
      <c r="H16" s="286"/>
      <c r="I16" s="286"/>
      <c r="J16" s="286"/>
      <c r="K16" s="286"/>
      <c r="L16" s="287"/>
      <c r="M16" s="364">
        <f>'Verwendungsnachweis JBM'!M22:N22</f>
        <v>0</v>
      </c>
      <c r="N16" s="364"/>
      <c r="O16" s="364">
        <f>'Verwendungsnachweis JBM'!O22:P22</f>
        <v>0</v>
      </c>
      <c r="P16" s="364"/>
      <c r="R16" s="376" t="s">
        <v>27</v>
      </c>
      <c r="S16" s="376"/>
      <c r="T16" s="376"/>
      <c r="U16" s="376"/>
      <c r="V16" s="376"/>
      <c r="W16" s="376"/>
      <c r="X16" s="364">
        <f>'Verwendungsnachweis JBM'!X26:Y26</f>
        <v>0</v>
      </c>
      <c r="Y16" s="364"/>
      <c r="Z16" s="376" t="s">
        <v>92</v>
      </c>
      <c r="AA16" s="376"/>
      <c r="AB16" s="376"/>
      <c r="AC16" s="376"/>
      <c r="AD16" s="364">
        <f>'Verwendungsnachweis JBM'!AD26:AE26</f>
        <v>0</v>
      </c>
      <c r="AE16" s="364"/>
    </row>
    <row r="17" spans="2:56" x14ac:dyDescent="0.25">
      <c r="B17" s="31"/>
      <c r="C17" s="275" t="s">
        <v>249</v>
      </c>
      <c r="D17" s="276"/>
      <c r="E17" s="276"/>
      <c r="F17" s="276"/>
      <c r="G17" s="276"/>
      <c r="H17" s="276"/>
      <c r="I17" s="276"/>
      <c r="J17" s="276"/>
      <c r="K17" s="276"/>
      <c r="L17" s="277"/>
      <c r="M17" s="372">
        <f>M16+O16</f>
        <v>0</v>
      </c>
      <c r="N17" s="373"/>
      <c r="O17" s="373"/>
      <c r="P17" s="374"/>
      <c r="R17" s="27"/>
      <c r="S17" s="27"/>
      <c r="T17" s="27"/>
      <c r="U17" s="27"/>
      <c r="V17" s="27"/>
      <c r="W17" s="27"/>
      <c r="X17" s="27"/>
      <c r="Y17" s="27"/>
      <c r="Z17" s="52" t="s">
        <v>95</v>
      </c>
      <c r="AA17" s="52"/>
      <c r="AB17" s="52"/>
      <c r="AC17" s="52"/>
      <c r="AD17" s="364">
        <f>'Verwendungsnachweis JBM'!AD27:AE27</f>
        <v>0</v>
      </c>
      <c r="AE17" s="364"/>
    </row>
    <row r="18" spans="2:56" ht="4.5" customHeight="1" x14ac:dyDescent="0.25">
      <c r="B18" s="31"/>
    </row>
    <row r="19" spans="2:56" ht="4.5" customHeight="1" x14ac:dyDescent="0.25">
      <c r="C19" s="27"/>
      <c r="D19" s="27"/>
      <c r="E19" s="27"/>
      <c r="F19" s="27"/>
      <c r="G19" s="27"/>
      <c r="H19" s="27"/>
      <c r="I19" s="27"/>
      <c r="J19" s="27"/>
      <c r="K19" s="27"/>
      <c r="L19" s="27"/>
      <c r="M19" s="27"/>
      <c r="N19" s="27"/>
      <c r="O19" s="27"/>
      <c r="Q19" s="27"/>
      <c r="R19" s="27"/>
      <c r="S19" s="27"/>
      <c r="T19" s="27"/>
      <c r="U19" s="27"/>
      <c r="V19" s="27"/>
      <c r="W19" s="27"/>
      <c r="X19" s="27"/>
      <c r="Y19" s="27"/>
      <c r="Z19" s="27"/>
      <c r="AA19" s="27"/>
      <c r="AB19" s="27"/>
    </row>
    <row r="20" spans="2:56" x14ac:dyDescent="0.25">
      <c r="C20" s="271" t="s">
        <v>35</v>
      </c>
      <c r="D20" s="271"/>
      <c r="E20" s="271"/>
      <c r="F20" s="271"/>
      <c r="G20" s="271"/>
      <c r="H20" s="271"/>
      <c r="I20" s="271"/>
      <c r="J20" s="271"/>
      <c r="K20" s="271"/>
      <c r="L20" s="271"/>
      <c r="M20" s="265" t="s">
        <v>97</v>
      </c>
      <c r="N20" s="265"/>
      <c r="O20" s="265"/>
      <c r="P20" s="265"/>
      <c r="R20" s="271" t="s">
        <v>213</v>
      </c>
      <c r="S20" s="271"/>
      <c r="T20" s="271"/>
      <c r="U20" s="271"/>
      <c r="V20" s="271"/>
      <c r="W20" s="271"/>
      <c r="X20" s="271"/>
      <c r="Y20" s="271"/>
      <c r="Z20" s="271"/>
      <c r="AA20" s="271"/>
      <c r="AB20" s="271"/>
      <c r="AC20" s="265" t="s">
        <v>94</v>
      </c>
      <c r="AD20" s="265"/>
      <c r="AE20" s="265"/>
    </row>
    <row r="21" spans="2:56" x14ac:dyDescent="0.25">
      <c r="B21" s="31"/>
      <c r="C21" s="248" t="s">
        <v>96</v>
      </c>
      <c r="D21" s="248"/>
      <c r="E21" s="248"/>
      <c r="F21" s="248"/>
      <c r="G21" s="248"/>
      <c r="H21" s="248"/>
      <c r="I21" s="248"/>
      <c r="J21" s="248"/>
      <c r="K21" s="248"/>
      <c r="L21" s="248"/>
      <c r="M21" s="375">
        <f>'Verwendungsnachweis JBM'!M33:P33</f>
        <v>0</v>
      </c>
      <c r="N21" s="375"/>
      <c r="O21" s="375"/>
      <c r="P21" s="375"/>
      <c r="R21" s="248" t="s">
        <v>214</v>
      </c>
      <c r="S21" s="248"/>
      <c r="T21" s="248"/>
      <c r="U21" s="248"/>
      <c r="V21" s="248"/>
      <c r="W21" s="248"/>
      <c r="X21" s="248"/>
      <c r="Y21" s="248"/>
      <c r="Z21" s="248"/>
      <c r="AA21" s="248"/>
      <c r="AB21" s="248"/>
      <c r="AC21" s="375">
        <f>'Verwendungsnachweis JBM'!AC33:AE33</f>
        <v>0</v>
      </c>
      <c r="AD21" s="375"/>
      <c r="AE21" s="375"/>
    </row>
    <row r="22" spans="2:56" x14ac:dyDescent="0.25">
      <c r="B22" s="31"/>
      <c r="C22" s="248" t="s">
        <v>56</v>
      </c>
      <c r="D22" s="248"/>
      <c r="E22" s="248"/>
      <c r="F22" s="248"/>
      <c r="G22" s="248"/>
      <c r="H22" s="248"/>
      <c r="I22" s="248"/>
      <c r="J22" s="248"/>
      <c r="K22" s="248"/>
      <c r="L22" s="248"/>
      <c r="M22" s="377">
        <f>'Verwendungsnachweis JBM'!M34:P34</f>
        <v>0</v>
      </c>
      <c r="N22" s="377"/>
      <c r="O22" s="377"/>
      <c r="P22" s="377"/>
      <c r="R22" s="248" t="s">
        <v>37</v>
      </c>
      <c r="S22" s="248"/>
      <c r="T22" s="248"/>
      <c r="U22" s="248"/>
      <c r="V22" s="248"/>
      <c r="W22" s="248"/>
      <c r="X22" s="248"/>
      <c r="Y22" s="248"/>
      <c r="Z22" s="248"/>
      <c r="AA22" s="248"/>
      <c r="AB22" s="248"/>
      <c r="AC22" s="375">
        <f>'Verwendungsnachweis JBM'!AC34:AE34</f>
        <v>0</v>
      </c>
      <c r="AD22" s="375"/>
      <c r="AE22" s="375"/>
    </row>
    <row r="23" spans="2:56" x14ac:dyDescent="0.25">
      <c r="B23" s="31"/>
      <c r="C23" s="300" t="s">
        <v>192</v>
      </c>
      <c r="D23" s="300"/>
      <c r="E23" s="300"/>
      <c r="F23" s="300"/>
      <c r="G23" s="300"/>
      <c r="H23" s="300"/>
      <c r="I23" s="300"/>
      <c r="J23" s="301">
        <v>9.6</v>
      </c>
      <c r="K23" s="301"/>
      <c r="L23" s="301"/>
      <c r="M23" s="302">
        <f>'Verwendungsnachweis JBM'!M35:P35</f>
        <v>0</v>
      </c>
      <c r="N23" s="302"/>
      <c r="O23" s="302"/>
      <c r="P23" s="302"/>
      <c r="R23" s="248" t="s">
        <v>1</v>
      </c>
      <c r="S23" s="248"/>
      <c r="T23" s="248"/>
      <c r="U23" s="248"/>
      <c r="V23" s="248"/>
      <c r="W23" s="248"/>
      <c r="X23" s="248"/>
      <c r="Y23" s="248"/>
      <c r="Z23" s="248"/>
      <c r="AA23" s="248"/>
      <c r="AB23" s="248"/>
      <c r="AC23" s="375">
        <f>'Verwendungsnachweis JBM'!AC35:AE35</f>
        <v>0</v>
      </c>
      <c r="AD23" s="375"/>
      <c r="AE23" s="375"/>
    </row>
    <row r="24" spans="2:56" x14ac:dyDescent="0.25">
      <c r="B24" s="31"/>
      <c r="C24" s="248" t="s">
        <v>193</v>
      </c>
      <c r="D24" s="248"/>
      <c r="E24" s="248"/>
      <c r="F24" s="248"/>
      <c r="G24" s="248"/>
      <c r="H24" s="248"/>
      <c r="I24" s="248"/>
      <c r="J24" s="248"/>
      <c r="K24" s="248"/>
      <c r="L24" s="248"/>
      <c r="M24" s="375">
        <f>'Verwendungsnachweis JBM'!M36:P36</f>
        <v>0</v>
      </c>
      <c r="N24" s="375"/>
      <c r="O24" s="375"/>
      <c r="P24" s="375"/>
      <c r="R24" s="248" t="s">
        <v>0</v>
      </c>
      <c r="S24" s="248"/>
      <c r="T24" s="248"/>
      <c r="U24" s="248"/>
      <c r="V24" s="248"/>
      <c r="W24" s="248"/>
      <c r="X24" s="248"/>
      <c r="Y24" s="248"/>
      <c r="Z24" s="248"/>
      <c r="AA24" s="248"/>
      <c r="AB24" s="248"/>
      <c r="AC24" s="375">
        <f>'Verwendungsnachweis JBM'!AC36:AE36</f>
        <v>0</v>
      </c>
      <c r="AD24" s="375"/>
      <c r="AE24" s="375"/>
    </row>
    <row r="25" spans="2:56" x14ac:dyDescent="0.25">
      <c r="B25" s="31"/>
      <c r="C25" s="298" t="s">
        <v>57</v>
      </c>
      <c r="D25" s="298"/>
      <c r="E25" s="298"/>
      <c r="F25" s="298"/>
      <c r="G25" s="298"/>
      <c r="H25" s="298"/>
      <c r="I25" s="298"/>
      <c r="J25" s="298"/>
      <c r="K25" s="298"/>
      <c r="L25" s="298"/>
      <c r="M25" s="298"/>
      <c r="N25" s="298"/>
      <c r="O25" s="298"/>
      <c r="P25" s="298"/>
      <c r="R25" s="248" t="s">
        <v>39</v>
      </c>
      <c r="S25" s="248"/>
      <c r="T25" s="248"/>
      <c r="U25" s="248"/>
      <c r="V25" s="248"/>
      <c r="W25" s="248"/>
      <c r="X25" s="248"/>
      <c r="Y25" s="248"/>
      <c r="Z25" s="248"/>
      <c r="AA25" s="248"/>
      <c r="AB25" s="248"/>
      <c r="AC25" s="375">
        <f>'Verwendungsnachweis JBM'!AC37:AE37</f>
        <v>0</v>
      </c>
      <c r="AD25" s="375"/>
      <c r="AE25" s="375"/>
    </row>
    <row r="26" spans="2:56" x14ac:dyDescent="0.25">
      <c r="B26" s="31"/>
      <c r="C26" s="298" t="s">
        <v>58</v>
      </c>
      <c r="D26" s="298"/>
      <c r="E26" s="298"/>
      <c r="F26" s="298"/>
      <c r="G26" s="298"/>
      <c r="H26" s="298"/>
      <c r="I26" s="298"/>
      <c r="J26" s="298"/>
      <c r="K26" s="298"/>
      <c r="L26" s="298"/>
      <c r="M26" s="265" t="s">
        <v>36</v>
      </c>
      <c r="N26" s="265"/>
      <c r="O26" s="265"/>
      <c r="P26" s="265"/>
      <c r="R26" s="248" t="s">
        <v>38</v>
      </c>
      <c r="S26" s="248"/>
      <c r="T26" s="248"/>
      <c r="U26" s="248"/>
      <c r="V26" s="248"/>
      <c r="W26" s="248"/>
      <c r="X26" s="248"/>
      <c r="Y26" s="248"/>
      <c r="Z26" s="248"/>
      <c r="AA26" s="248"/>
      <c r="AB26" s="248"/>
      <c r="AC26" s="375">
        <f>'Verwendungsnachweis JBM'!AC38:AE38</f>
        <v>0</v>
      </c>
      <c r="AD26" s="375"/>
      <c r="AE26" s="375"/>
    </row>
    <row r="27" spans="2:56" x14ac:dyDescent="0.25">
      <c r="B27" s="31"/>
      <c r="C27" s="378">
        <f>'Verwendungsnachweis JBM'!C39:L39</f>
        <v>0</v>
      </c>
      <c r="D27" s="378"/>
      <c r="E27" s="378"/>
      <c r="F27" s="378"/>
      <c r="G27" s="378"/>
      <c r="H27" s="378"/>
      <c r="I27" s="378"/>
      <c r="J27" s="378"/>
      <c r="K27" s="378"/>
      <c r="L27" s="378"/>
      <c r="M27" s="375">
        <f>'Verwendungsnachweis JBM'!M39:P39</f>
        <v>0</v>
      </c>
      <c r="N27" s="375"/>
      <c r="O27" s="375"/>
      <c r="P27" s="375"/>
      <c r="R27" s="248" t="s">
        <v>31</v>
      </c>
      <c r="S27" s="248"/>
      <c r="T27" s="248"/>
      <c r="U27" s="248"/>
      <c r="V27" s="248"/>
      <c r="W27" s="248"/>
      <c r="X27" s="248"/>
      <c r="Y27" s="248"/>
      <c r="Z27" s="248"/>
      <c r="AA27" s="248"/>
      <c r="AB27" s="248"/>
      <c r="AC27" s="375">
        <f>'Verwendungsnachweis JBM'!AC39:AE39</f>
        <v>0</v>
      </c>
      <c r="AD27" s="375"/>
      <c r="AE27" s="375"/>
    </row>
    <row r="28" spans="2:56" x14ac:dyDescent="0.25">
      <c r="B28" s="31"/>
      <c r="C28" s="379">
        <f>'Verwendungsnachweis JBM'!C40:L40</f>
        <v>0</v>
      </c>
      <c r="D28" s="379"/>
      <c r="E28" s="379"/>
      <c r="F28" s="379"/>
      <c r="G28" s="379"/>
      <c r="H28" s="379"/>
      <c r="I28" s="379"/>
      <c r="J28" s="379"/>
      <c r="K28" s="379"/>
      <c r="L28" s="379"/>
      <c r="M28" s="375">
        <f>'Verwendungsnachweis JBM'!M40:P40</f>
        <v>0</v>
      </c>
      <c r="N28" s="375"/>
      <c r="O28" s="375"/>
      <c r="P28" s="375"/>
      <c r="R28" s="248" t="s">
        <v>32</v>
      </c>
      <c r="S28" s="248"/>
      <c r="T28" s="248"/>
      <c r="U28" s="248"/>
      <c r="V28" s="248"/>
      <c r="W28" s="248"/>
      <c r="X28" s="248"/>
      <c r="Y28" s="248"/>
      <c r="Z28" s="248"/>
      <c r="AA28" s="248"/>
      <c r="AB28" s="248"/>
      <c r="AC28" s="375">
        <f>'Verwendungsnachweis JBM'!AC40:AE40</f>
        <v>0</v>
      </c>
      <c r="AD28" s="375"/>
      <c r="AE28" s="375"/>
      <c r="AF28" s="26"/>
      <c r="BD28" s="28" t="s">
        <v>183</v>
      </c>
    </row>
    <row r="29" spans="2:56" x14ac:dyDescent="0.25">
      <c r="B29" s="31"/>
      <c r="C29" s="379">
        <f>'Verwendungsnachweis JBM'!C41:L41</f>
        <v>0</v>
      </c>
      <c r="D29" s="379"/>
      <c r="E29" s="379"/>
      <c r="F29" s="379"/>
      <c r="G29" s="379"/>
      <c r="H29" s="379"/>
      <c r="I29" s="379"/>
      <c r="J29" s="379"/>
      <c r="K29" s="379"/>
      <c r="L29" s="379"/>
      <c r="M29" s="380">
        <f>'Verwendungsnachweis JBM'!M41:P41</f>
        <v>0</v>
      </c>
      <c r="N29" s="380"/>
      <c r="O29" s="380"/>
      <c r="P29" s="380"/>
      <c r="R29" s="305" t="s">
        <v>152</v>
      </c>
      <c r="S29" s="305"/>
      <c r="T29" s="305"/>
      <c r="U29" s="305"/>
      <c r="V29" s="305"/>
      <c r="W29" s="305"/>
      <c r="X29" s="305"/>
      <c r="Y29" s="305"/>
      <c r="Z29" s="305"/>
      <c r="AA29" s="305"/>
      <c r="AB29" s="305"/>
      <c r="AC29" s="306">
        <f>SUM(AC21:AE28)</f>
        <v>0</v>
      </c>
      <c r="AD29" s="306"/>
      <c r="AE29" s="306"/>
    </row>
    <row r="30" spans="2:56" x14ac:dyDescent="0.25">
      <c r="C30" s="311"/>
      <c r="D30" s="311"/>
      <c r="E30" s="311"/>
      <c r="F30" s="311"/>
      <c r="G30" s="311"/>
      <c r="H30" s="311"/>
      <c r="I30" s="311"/>
      <c r="J30" s="311"/>
      <c r="K30" s="311"/>
      <c r="L30" s="311"/>
      <c r="M30" s="312">
        <v>0</v>
      </c>
      <c r="N30" s="312"/>
      <c r="O30" s="312"/>
      <c r="P30" s="312"/>
      <c r="R30" s="311" t="s">
        <v>40</v>
      </c>
      <c r="S30" s="311"/>
      <c r="T30" s="311"/>
      <c r="U30" s="311"/>
      <c r="V30" s="311"/>
      <c r="W30" s="311"/>
      <c r="X30" s="311"/>
      <c r="Y30" s="311"/>
      <c r="Z30" s="311"/>
      <c r="AA30" s="311"/>
      <c r="AB30" s="311"/>
      <c r="AC30" s="312">
        <f>M23</f>
        <v>0</v>
      </c>
      <c r="AD30" s="312"/>
      <c r="AE30" s="312"/>
    </row>
    <row r="31" spans="2:56" x14ac:dyDescent="0.25">
      <c r="R31" s="311" t="s">
        <v>41</v>
      </c>
      <c r="S31" s="311"/>
      <c r="T31" s="311"/>
      <c r="U31" s="311"/>
      <c r="V31" s="311"/>
      <c r="W31" s="311"/>
      <c r="X31" s="311"/>
      <c r="Y31" s="311"/>
      <c r="Z31" s="311"/>
      <c r="AA31" s="311"/>
      <c r="AB31" s="311"/>
      <c r="AC31" s="312">
        <f>M24*0.8</f>
        <v>0</v>
      </c>
      <c r="AD31" s="312"/>
      <c r="AE31" s="312"/>
    </row>
    <row r="32" spans="2:56" x14ac:dyDescent="0.25">
      <c r="C32" s="305" t="s">
        <v>219</v>
      </c>
      <c r="D32" s="305"/>
      <c r="E32" s="305"/>
      <c r="F32" s="305"/>
      <c r="G32" s="305"/>
      <c r="H32" s="305"/>
      <c r="I32" s="305"/>
      <c r="J32" s="305"/>
      <c r="K32" s="305"/>
      <c r="L32" s="307"/>
      <c r="M32" s="308">
        <f>M21+M23+M24+M27+M28+M29+M30</f>
        <v>0</v>
      </c>
      <c r="N32" s="309"/>
      <c r="O32" s="309"/>
      <c r="P32" s="310"/>
    </row>
    <row r="33" spans="2:35" x14ac:dyDescent="0.25">
      <c r="B33" s="31"/>
      <c r="C33" s="53"/>
      <c r="D33" s="53"/>
      <c r="R33" s="305" t="s">
        <v>220</v>
      </c>
      <c r="S33" s="305"/>
      <c r="T33" s="305"/>
      <c r="U33" s="305"/>
      <c r="V33" s="305"/>
      <c r="W33" s="305"/>
      <c r="X33" s="305"/>
      <c r="Y33" s="305"/>
      <c r="Z33" s="305"/>
      <c r="AA33" s="305"/>
      <c r="AB33" s="307"/>
      <c r="AC33" s="306">
        <f>SUM(AC29:AE31)</f>
        <v>0</v>
      </c>
      <c r="AD33" s="306"/>
      <c r="AE33" s="306"/>
      <c r="AF33" s="27"/>
    </row>
    <row r="34" spans="2:35" x14ac:dyDescent="0.25">
      <c r="B34" s="31"/>
      <c r="C34" s="53"/>
      <c r="D34" s="53"/>
      <c r="R34" s="305" t="s">
        <v>42</v>
      </c>
      <c r="S34" s="305"/>
      <c r="T34" s="305"/>
      <c r="U34" s="305"/>
      <c r="V34" s="305"/>
      <c r="W34" s="305"/>
      <c r="X34" s="305"/>
      <c r="Y34" s="305"/>
      <c r="Z34" s="305"/>
      <c r="AA34" s="305"/>
      <c r="AB34" s="307"/>
      <c r="AC34" s="306">
        <f>AC33-M32</f>
        <v>0</v>
      </c>
      <c r="AD34" s="306"/>
      <c r="AE34" s="306"/>
      <c r="AF34" s="27"/>
    </row>
    <row r="35" spans="2:35" ht="4.5" customHeight="1" x14ac:dyDescent="0.25">
      <c r="B35" s="31"/>
      <c r="C35" s="27"/>
      <c r="D35" s="27"/>
      <c r="E35" s="27"/>
      <c r="F35" s="27"/>
      <c r="G35" s="27"/>
      <c r="H35" s="27"/>
      <c r="I35" s="27"/>
      <c r="J35" s="27"/>
      <c r="K35" s="27"/>
      <c r="L35" s="27"/>
      <c r="M35" s="27"/>
      <c r="N35" s="27"/>
      <c r="O35" s="27"/>
      <c r="P35" s="34"/>
      <c r="Q35" s="27"/>
      <c r="R35" s="27"/>
      <c r="S35" s="27"/>
      <c r="T35" s="27"/>
      <c r="U35" s="27"/>
      <c r="V35" s="27"/>
      <c r="W35" s="27"/>
      <c r="X35" s="27"/>
      <c r="Y35" s="27"/>
      <c r="Z35" s="27"/>
      <c r="AA35" s="27"/>
      <c r="AB35" s="27"/>
      <c r="AC35" s="27"/>
      <c r="AD35" s="27"/>
      <c r="AE35" s="27"/>
    </row>
    <row r="36" spans="2:35" x14ac:dyDescent="0.25">
      <c r="B36" s="31"/>
      <c r="C36" s="31" t="s">
        <v>98</v>
      </c>
      <c r="D36" s="34"/>
      <c r="E36" s="34"/>
      <c r="F36" s="34"/>
      <c r="G36" s="34"/>
      <c r="H36" s="34"/>
      <c r="I36" s="34"/>
      <c r="J36" s="34"/>
      <c r="K36" s="34"/>
      <c r="L36" s="34"/>
      <c r="M36" s="34"/>
      <c r="N36" s="34"/>
      <c r="O36" s="34"/>
      <c r="P36" s="25"/>
      <c r="Q36" s="34"/>
      <c r="R36" s="34"/>
      <c r="S36" s="34"/>
      <c r="T36" s="34"/>
      <c r="U36" s="34"/>
      <c r="V36" s="34"/>
      <c r="W36" s="34"/>
      <c r="X36" s="34"/>
      <c r="Y36" s="34"/>
      <c r="Z36" s="34"/>
      <c r="AA36" s="34"/>
      <c r="AB36" s="34"/>
      <c r="AC36" s="34"/>
      <c r="AD36" s="27"/>
      <c r="AE36" s="27"/>
    </row>
    <row r="37" spans="2:35" x14ac:dyDescent="0.25">
      <c r="B37" s="31"/>
      <c r="C37" s="336" t="s">
        <v>99</v>
      </c>
      <c r="D37" s="336"/>
      <c r="E37" s="336"/>
      <c r="F37" s="336"/>
      <c r="H37" s="381">
        <f>'Verwendungsnachweis JBM'!H49:P49</f>
        <v>0</v>
      </c>
      <c r="I37" s="381"/>
      <c r="J37" s="381"/>
      <c r="K37" s="381"/>
      <c r="L37" s="381"/>
      <c r="M37" s="381"/>
      <c r="N37" s="381"/>
      <c r="O37" s="381"/>
      <c r="P37" s="381"/>
      <c r="R37" s="336" t="s">
        <v>101</v>
      </c>
      <c r="S37" s="336"/>
      <c r="T37" s="336"/>
      <c r="U37" s="336"/>
      <c r="V37" s="336"/>
      <c r="W37" s="381">
        <f>'Verwendungsnachweis JBM'!W49:AE49</f>
        <v>0</v>
      </c>
      <c r="X37" s="381"/>
      <c r="Y37" s="381"/>
      <c r="Z37" s="381"/>
      <c r="AA37" s="381"/>
      <c r="AB37" s="381"/>
      <c r="AC37" s="381"/>
      <c r="AD37" s="381"/>
      <c r="AE37" s="381"/>
    </row>
    <row r="38" spans="2:35" x14ac:dyDescent="0.25">
      <c r="B38" s="31"/>
      <c r="C38" s="336" t="s">
        <v>100</v>
      </c>
      <c r="D38" s="336"/>
      <c r="E38" s="336"/>
      <c r="F38" s="336"/>
      <c r="H38" s="381">
        <f>'Verwendungsnachweis JBM'!H50:P50</f>
        <v>0</v>
      </c>
      <c r="I38" s="381"/>
      <c r="J38" s="381"/>
      <c r="K38" s="381"/>
      <c r="L38" s="381"/>
      <c r="M38" s="381"/>
      <c r="N38" s="381"/>
      <c r="O38" s="381"/>
      <c r="P38" s="381"/>
      <c r="R38" s="336" t="s">
        <v>102</v>
      </c>
      <c r="S38" s="336"/>
      <c r="T38" s="336"/>
      <c r="U38" s="336"/>
      <c r="V38" s="336"/>
      <c r="W38" s="381">
        <f>'Verwendungsnachweis JBM'!W50:AE50</f>
        <v>0</v>
      </c>
      <c r="X38" s="381"/>
      <c r="Y38" s="381"/>
      <c r="Z38" s="381"/>
      <c r="AA38" s="381"/>
      <c r="AB38" s="381"/>
      <c r="AC38" s="381"/>
      <c r="AD38" s="381"/>
      <c r="AE38" s="381"/>
    </row>
    <row r="39" spans="2:35" ht="4.5" customHeight="1" x14ac:dyDescent="0.25">
      <c r="B39" s="31"/>
      <c r="C39" s="27"/>
      <c r="D39" s="27"/>
      <c r="E39" s="27"/>
      <c r="F39" s="27"/>
      <c r="G39" s="27"/>
      <c r="H39" s="27"/>
      <c r="I39" s="27"/>
      <c r="J39" s="27"/>
      <c r="K39" s="27"/>
      <c r="L39" s="27"/>
      <c r="M39" s="27"/>
      <c r="N39" s="27"/>
      <c r="O39" s="27"/>
      <c r="P39" s="32"/>
      <c r="Q39" s="27"/>
      <c r="R39" s="27"/>
      <c r="S39" s="27"/>
      <c r="T39" s="27"/>
      <c r="U39" s="27"/>
      <c r="V39" s="27"/>
      <c r="W39" s="27"/>
      <c r="X39" s="27"/>
      <c r="Y39" s="27"/>
      <c r="Z39" s="27"/>
      <c r="AA39" s="27"/>
      <c r="AB39" s="27"/>
      <c r="AC39" s="27"/>
      <c r="AD39" s="27"/>
      <c r="AE39" s="27"/>
    </row>
    <row r="40" spans="2:35" ht="20.25" customHeight="1" x14ac:dyDescent="0.25">
      <c r="B40" s="385" t="s">
        <v>148</v>
      </c>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26"/>
    </row>
    <row r="41" spans="2:35" ht="8.1" customHeight="1" thickBot="1" x14ac:dyDescent="0.3">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26"/>
    </row>
    <row r="42" spans="2:35" ht="8.1" customHeight="1" x14ac:dyDescent="0.25">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1"/>
      <c r="AF42" s="26"/>
    </row>
    <row r="43" spans="2:35" ht="36" customHeight="1" x14ac:dyDescent="0.25">
      <c r="B43" s="120"/>
      <c r="C43" s="386" t="s">
        <v>251</v>
      </c>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7"/>
    </row>
    <row r="44" spans="2:35" ht="22.35" customHeight="1" x14ac:dyDescent="0.25">
      <c r="B44" s="120"/>
      <c r="C44" s="382" t="s">
        <v>149</v>
      </c>
      <c r="D44" s="382"/>
      <c r="E44" s="382"/>
      <c r="F44" s="382"/>
      <c r="G44" s="382"/>
      <c r="H44" s="382"/>
      <c r="I44" s="382"/>
      <c r="J44" s="345">
        <f>'Verwendungsnachweis JBM'!J66:S66</f>
        <v>0</v>
      </c>
      <c r="K44" s="383"/>
      <c r="L44" s="383"/>
      <c r="M44" s="383"/>
      <c r="N44" s="383"/>
      <c r="O44" s="383"/>
      <c r="P44" s="383"/>
      <c r="Q44" s="383"/>
      <c r="R44" s="383"/>
      <c r="S44" s="384"/>
      <c r="U44" s="350" t="s">
        <v>126</v>
      </c>
      <c r="V44" s="350"/>
      <c r="W44" s="350"/>
      <c r="X44" s="350"/>
      <c r="Y44" s="350"/>
      <c r="Z44" s="350"/>
      <c r="AA44" s="350"/>
      <c r="AB44" s="350"/>
      <c r="AC44" s="350"/>
      <c r="AD44" s="350"/>
      <c r="AE44" s="121"/>
      <c r="AG44" s="40"/>
      <c r="AH44" s="40"/>
      <c r="AI44" s="40"/>
    </row>
    <row r="45" spans="2:35" ht="22.35" customHeight="1" x14ac:dyDescent="0.25">
      <c r="B45" s="120"/>
      <c r="C45" s="382" t="s">
        <v>42</v>
      </c>
      <c r="D45" s="382"/>
      <c r="E45" s="382"/>
      <c r="F45" s="382"/>
      <c r="G45" s="382"/>
      <c r="H45" s="382"/>
      <c r="I45" s="382"/>
      <c r="J45" s="345">
        <f>'Verwendungsnachweis JBM'!J67:S67</f>
        <v>0</v>
      </c>
      <c r="K45" s="383"/>
      <c r="L45" s="383"/>
      <c r="M45" s="383"/>
      <c r="N45" s="383"/>
      <c r="O45" s="383"/>
      <c r="P45" s="383"/>
      <c r="Q45" s="383"/>
      <c r="R45" s="383"/>
      <c r="S45" s="384"/>
      <c r="U45" s="394"/>
      <c r="V45" s="395"/>
      <c r="W45" s="395"/>
      <c r="X45" s="395"/>
      <c r="Y45" s="395"/>
      <c r="Z45" s="395"/>
      <c r="AA45" s="395"/>
      <c r="AB45" s="395"/>
      <c r="AC45" s="395"/>
      <c r="AD45" s="396"/>
      <c r="AE45" s="121"/>
    </row>
    <row r="46" spans="2:35" ht="22.35" customHeight="1" x14ac:dyDescent="0.25">
      <c r="B46" s="120"/>
      <c r="C46" s="382" t="s">
        <v>262</v>
      </c>
      <c r="D46" s="382"/>
      <c r="E46" s="382"/>
      <c r="F46" s="382"/>
      <c r="G46" s="382"/>
      <c r="H46" s="382"/>
      <c r="I46" s="382"/>
      <c r="J46" s="345">
        <f>'Verwendungsnachweis JBM'!J68:S68</f>
        <v>0</v>
      </c>
      <c r="K46" s="383"/>
      <c r="L46" s="383"/>
      <c r="M46" s="383"/>
      <c r="N46" s="383"/>
      <c r="O46" s="383"/>
      <c r="P46" s="383"/>
      <c r="Q46" s="383"/>
      <c r="R46" s="383"/>
      <c r="S46" s="384"/>
      <c r="Y46" s="354" t="s">
        <v>127</v>
      </c>
      <c r="Z46" s="354"/>
      <c r="AA46" s="354"/>
      <c r="AB46" s="354"/>
      <c r="AC46" s="354"/>
      <c r="AD46" s="354"/>
      <c r="AE46" s="121"/>
      <c r="AF46" s="41"/>
    </row>
    <row r="47" spans="2:35" ht="8.1" customHeight="1" x14ac:dyDescent="0.25">
      <c r="B47" s="120"/>
      <c r="AE47" s="121"/>
    </row>
    <row r="48" spans="2:35" ht="15" customHeight="1" x14ac:dyDescent="0.25">
      <c r="B48" s="120"/>
      <c r="C48" s="128" t="s">
        <v>130</v>
      </c>
      <c r="U48" s="126" t="s">
        <v>128</v>
      </c>
      <c r="V48" s="126"/>
      <c r="W48" s="126"/>
      <c r="X48" s="54"/>
      <c r="Y48" s="126" t="s">
        <v>129</v>
      </c>
      <c r="Z48" s="126"/>
      <c r="AA48" s="126"/>
      <c r="AB48" s="126"/>
      <c r="AC48" s="126"/>
      <c r="AD48" s="126"/>
      <c r="AE48" s="121"/>
    </row>
    <row r="49" spans="2:31" x14ac:dyDescent="0.25">
      <c r="B49" s="120"/>
      <c r="C49" s="388"/>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90"/>
      <c r="AE49" s="121"/>
    </row>
    <row r="50" spans="2:31" ht="28.5" customHeight="1" x14ac:dyDescent="0.25">
      <c r="B50" s="120"/>
      <c r="C50" s="391"/>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3"/>
      <c r="AE50" s="121"/>
    </row>
    <row r="51" spans="2:31" ht="15.75" thickBot="1" x14ac:dyDescent="0.3">
      <c r="B51" s="125"/>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5"/>
    </row>
  </sheetData>
  <sheetProtection algorithmName="SHA-512" hashValue="6/KchpSirw0KpnQ5UG9jPCr2A9QfyuZprVtHYHd0LNKuVopMhkGFpoubmkmZAm9kHHE6ys/fFVKRvMiZOjGyeQ==" saltValue="Hi1StAhhi9Mw8VE2eCaWHw==" spinCount="100000" sheet="1" objects="1" scenarios="1" selectLockedCells="1" selectUnlockedCells="1"/>
  <mergeCells count="111">
    <mergeCell ref="C46:I46"/>
    <mergeCell ref="J46:S46"/>
    <mergeCell ref="B40:AE40"/>
    <mergeCell ref="C43:AE43"/>
    <mergeCell ref="C44:I44"/>
    <mergeCell ref="J44:S44"/>
    <mergeCell ref="C45:I45"/>
    <mergeCell ref="J45:S45"/>
    <mergeCell ref="C49:AD50"/>
    <mergeCell ref="Y46:AD46"/>
    <mergeCell ref="U44:AD44"/>
    <mergeCell ref="U45:AD45"/>
    <mergeCell ref="C37:F37"/>
    <mergeCell ref="H37:P37"/>
    <mergeCell ref="R37:V37"/>
    <mergeCell ref="W37:AE37"/>
    <mergeCell ref="C38:F38"/>
    <mergeCell ref="H38:P38"/>
    <mergeCell ref="R38:V38"/>
    <mergeCell ref="W38:AE38"/>
    <mergeCell ref="C32:L32"/>
    <mergeCell ref="M32:P32"/>
    <mergeCell ref="R33:AB33"/>
    <mergeCell ref="AC33:AE33"/>
    <mergeCell ref="R34:AB34"/>
    <mergeCell ref="AC34:AE34"/>
    <mergeCell ref="C30:L30"/>
    <mergeCell ref="M30:P30"/>
    <mergeCell ref="R30:AB30"/>
    <mergeCell ref="AC30:AE30"/>
    <mergeCell ref="R31:AB31"/>
    <mergeCell ref="AC31:AE31"/>
    <mergeCell ref="C28:L28"/>
    <mergeCell ref="M28:P28"/>
    <mergeCell ref="R28:AB28"/>
    <mergeCell ref="AC28:AE28"/>
    <mergeCell ref="C29:L29"/>
    <mergeCell ref="M29:P29"/>
    <mergeCell ref="R29:AB29"/>
    <mergeCell ref="AC29:AE29"/>
    <mergeCell ref="C26:L26"/>
    <mergeCell ref="M26:P26"/>
    <mergeCell ref="R26:AB26"/>
    <mergeCell ref="AC26:AE26"/>
    <mergeCell ref="C27:L27"/>
    <mergeCell ref="M27:P27"/>
    <mergeCell ref="R27:AB27"/>
    <mergeCell ref="AC27:AE27"/>
    <mergeCell ref="C24:L24"/>
    <mergeCell ref="M24:P24"/>
    <mergeCell ref="R24:AB24"/>
    <mergeCell ref="AC24:AE24"/>
    <mergeCell ref="C25:P25"/>
    <mergeCell ref="R25:AB25"/>
    <mergeCell ref="AC25:AE25"/>
    <mergeCell ref="C22:L22"/>
    <mergeCell ref="M22:P22"/>
    <mergeCell ref="R22:AB22"/>
    <mergeCell ref="AC22:AE22"/>
    <mergeCell ref="C23:I23"/>
    <mergeCell ref="J23:L23"/>
    <mergeCell ref="M23:P23"/>
    <mergeCell ref="R23:AB23"/>
    <mergeCell ref="AC23:AE23"/>
    <mergeCell ref="C20:L20"/>
    <mergeCell ref="M20:P20"/>
    <mergeCell ref="R20:AB20"/>
    <mergeCell ref="AC20:AE20"/>
    <mergeCell ref="C21:L21"/>
    <mergeCell ref="M21:P21"/>
    <mergeCell ref="R21:AB21"/>
    <mergeCell ref="AC21:AE21"/>
    <mergeCell ref="O16:P16"/>
    <mergeCell ref="R16:W16"/>
    <mergeCell ref="X16:Y16"/>
    <mergeCell ref="Z16:AC16"/>
    <mergeCell ref="AD16:AE16"/>
    <mergeCell ref="C17:L17"/>
    <mergeCell ref="M17:P17"/>
    <mergeCell ref="AD17:AE17"/>
    <mergeCell ref="C13:L13"/>
    <mergeCell ref="M13:P13"/>
    <mergeCell ref="R13:AA13"/>
    <mergeCell ref="AB13:AC13"/>
    <mergeCell ref="AD13:AE13"/>
    <mergeCell ref="C15:L16"/>
    <mergeCell ref="M15:N15"/>
    <mergeCell ref="O15:P15"/>
    <mergeCell ref="R15:AE15"/>
    <mergeCell ref="M16:N16"/>
    <mergeCell ref="B2:AE2"/>
    <mergeCell ref="B3:AE3"/>
    <mergeCell ref="I5:S5"/>
    <mergeCell ref="AC5:AE5"/>
    <mergeCell ref="K6:S6"/>
    <mergeCell ref="AC6:AE6"/>
    <mergeCell ref="AB11:AC11"/>
    <mergeCell ref="AD11:AE11"/>
    <mergeCell ref="C12:L12"/>
    <mergeCell ref="M12:N12"/>
    <mergeCell ref="O12:P12"/>
    <mergeCell ref="R12:AA12"/>
    <mergeCell ref="AB12:AC12"/>
    <mergeCell ref="AD12:AE12"/>
    <mergeCell ref="J8:M8"/>
    <mergeCell ref="U8:V8"/>
    <mergeCell ref="J9:M9"/>
    <mergeCell ref="U9:V9"/>
    <mergeCell ref="C11:L11"/>
    <mergeCell ref="M11:N11"/>
    <mergeCell ref="O11:P11"/>
  </mergeCells>
  <conditionalFormatting sqref="U8:V8">
    <cfRule type="containsText" dxfId="2" priority="1" operator="containsText" text="max.4!">
      <formula>NOT(ISERROR(SEARCH("max.4!",U8)))</formula>
    </cfRule>
  </conditionalFormatting>
  <pageMargins left="0.70866141732283472" right="7.874015748031496E-2" top="0.78740157480314965" bottom="0.3149606299212598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FFFF00"/>
  </sheetPr>
  <dimension ref="B1:BD55"/>
  <sheetViews>
    <sheetView showGridLines="0" showRowColHeaders="0" showZeros="0" showWhiteSpace="0" zoomScale="115" zoomScaleNormal="115" zoomScaleSheetLayoutView="130" zoomScalePageLayoutView="115" workbookViewId="0">
      <selection activeCell="R12" sqref="R12:AA13"/>
    </sheetView>
  </sheetViews>
  <sheetFormatPr baseColWidth="10" defaultColWidth="11.42578125" defaultRowHeight="15" x14ac:dyDescent="0.25"/>
  <cols>
    <col min="1" max="1" width="9.5703125" style="14" customWidth="1"/>
    <col min="2" max="2" width="2.140625" style="13" customWidth="1"/>
    <col min="3" max="3" width="2.7109375" style="14" customWidth="1"/>
    <col min="4" max="14" width="3.140625" style="14" customWidth="1"/>
    <col min="15" max="16" width="3.28515625" style="14" customWidth="1"/>
    <col min="17" max="17" width="2.140625" style="14" customWidth="1"/>
    <col min="18" max="31" width="3.28515625" style="14" customWidth="1"/>
    <col min="32" max="16384" width="11.42578125" style="14"/>
  </cols>
  <sheetData>
    <row r="1" spans="2:31" ht="23.25" customHeight="1" x14ac:dyDescent="0.25"/>
    <row r="2" spans="2:31" ht="36.75" customHeight="1" x14ac:dyDescent="0.25">
      <c r="B2" s="254" t="s">
        <v>216</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2:31" x14ac:dyDescent="0.25">
      <c r="B3" s="255" t="s">
        <v>156</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row>
    <row r="4" spans="2:31" ht="4.5" customHeight="1" x14ac:dyDescent="0.25"/>
    <row r="5" spans="2:31" x14ac:dyDescent="0.25">
      <c r="C5" s="13" t="s">
        <v>181</v>
      </c>
      <c r="I5" s="355">
        <f>'TN-Liste_JBM'!L9</f>
        <v>0</v>
      </c>
      <c r="J5" s="356"/>
      <c r="K5" s="356"/>
      <c r="L5" s="356"/>
      <c r="M5" s="356"/>
      <c r="N5" s="356"/>
      <c r="O5" s="356"/>
      <c r="P5" s="356"/>
      <c r="Q5" s="356"/>
      <c r="R5" s="356"/>
      <c r="S5" s="357"/>
      <c r="U5" s="15" t="s">
        <v>44</v>
      </c>
      <c r="V5" s="14" t="s">
        <v>33</v>
      </c>
      <c r="W5" s="16"/>
      <c r="X5" s="16"/>
      <c r="Y5" s="16"/>
      <c r="Z5" s="16"/>
      <c r="AB5" s="16"/>
      <c r="AC5" s="358">
        <f>'TN-Liste_JBM'!L11</f>
        <v>0</v>
      </c>
      <c r="AD5" s="359"/>
      <c r="AE5" s="360"/>
    </row>
    <row r="6" spans="2:31" x14ac:dyDescent="0.25">
      <c r="C6" s="13" t="s">
        <v>59</v>
      </c>
      <c r="K6" s="361">
        <f>'TN-Liste_JBM'!L16</f>
        <v>0</v>
      </c>
      <c r="L6" s="362"/>
      <c r="M6" s="362"/>
      <c r="N6" s="362"/>
      <c r="O6" s="362"/>
      <c r="P6" s="362"/>
      <c r="Q6" s="362"/>
      <c r="R6" s="362"/>
      <c r="S6" s="363"/>
      <c r="U6" s="15" t="s">
        <v>46</v>
      </c>
      <c r="V6" s="14" t="s">
        <v>170</v>
      </c>
      <c r="W6" s="16"/>
      <c r="X6" s="16"/>
      <c r="Y6" s="16"/>
      <c r="Z6" s="16"/>
      <c r="AB6" s="16"/>
      <c r="AC6" s="358">
        <f>'TN-Liste_JBM'!L18</f>
        <v>0</v>
      </c>
      <c r="AD6" s="359"/>
      <c r="AE6" s="360"/>
    </row>
    <row r="7" spans="2:31" ht="4.5" customHeight="1" x14ac:dyDescent="0.25"/>
    <row r="8" spans="2:31" x14ac:dyDescent="0.25">
      <c r="C8" s="16" t="s">
        <v>122</v>
      </c>
      <c r="D8" s="16"/>
      <c r="E8" s="16"/>
      <c r="F8" s="16"/>
      <c r="G8" s="16"/>
      <c r="H8" s="16"/>
      <c r="I8" s="16"/>
      <c r="J8" s="365">
        <f>'TN-Liste_JBM'!AR16</f>
        <v>0</v>
      </c>
      <c r="K8" s="366"/>
      <c r="L8" s="366"/>
      <c r="M8" s="367"/>
      <c r="N8" s="18"/>
      <c r="O8" s="19" t="s">
        <v>221</v>
      </c>
      <c r="P8" s="13"/>
      <c r="Q8" s="13"/>
      <c r="R8" s="13"/>
      <c r="S8" s="13"/>
      <c r="T8" s="13"/>
      <c r="U8" s="368">
        <f>'Verwendungsnachweis JBM'!U10:V10</f>
        <v>1</v>
      </c>
      <c r="V8" s="369"/>
      <c r="W8" s="16"/>
      <c r="AB8" s="50"/>
      <c r="AC8" s="51"/>
      <c r="AD8" s="50"/>
      <c r="AE8" s="50"/>
    </row>
    <row r="9" spans="2:31" x14ac:dyDescent="0.25">
      <c r="C9" s="16" t="s">
        <v>123</v>
      </c>
      <c r="D9" s="16"/>
      <c r="E9" s="16"/>
      <c r="F9" s="16"/>
      <c r="G9" s="16"/>
      <c r="H9" s="16"/>
      <c r="I9" s="16"/>
      <c r="J9" s="365">
        <f>'TN-Liste_JBM'!AR18</f>
        <v>0</v>
      </c>
      <c r="K9" s="366"/>
      <c r="L9" s="366"/>
      <c r="M9" s="367"/>
      <c r="N9" s="18"/>
      <c r="O9" s="19" t="s">
        <v>222</v>
      </c>
      <c r="P9" s="13"/>
      <c r="Q9" s="13"/>
      <c r="R9" s="13"/>
      <c r="S9" s="13"/>
      <c r="T9" s="13"/>
      <c r="U9" s="370">
        <f>'Verwendungsnachweis JBM'!U11:V11</f>
        <v>6</v>
      </c>
      <c r="V9" s="371"/>
      <c r="AB9" s="50"/>
      <c r="AC9" s="51"/>
      <c r="AD9" s="50"/>
      <c r="AE9" s="50"/>
    </row>
    <row r="10" spans="2:31" ht="4.5" customHeight="1" x14ac:dyDescent="0.25"/>
    <row r="11" spans="2:31" x14ac:dyDescent="0.25">
      <c r="B11" s="31"/>
      <c r="C11" s="268" t="s">
        <v>34</v>
      </c>
      <c r="D11" s="269"/>
      <c r="E11" s="269"/>
      <c r="F11" s="269"/>
      <c r="G11" s="269"/>
      <c r="H11" s="269"/>
      <c r="I11" s="269"/>
      <c r="J11" s="269"/>
      <c r="K11" s="269"/>
      <c r="L11" s="270"/>
      <c r="M11" s="265" t="s">
        <v>89</v>
      </c>
      <c r="N11" s="265"/>
      <c r="O11" s="265" t="s">
        <v>90</v>
      </c>
      <c r="P11" s="265"/>
      <c r="AB11" s="265" t="s">
        <v>89</v>
      </c>
      <c r="AC11" s="265"/>
      <c r="AD11" s="265" t="s">
        <v>90</v>
      </c>
      <c r="AE11" s="265"/>
    </row>
    <row r="12" spans="2:31" x14ac:dyDescent="0.25">
      <c r="B12" s="31"/>
      <c r="C12" s="275" t="s">
        <v>209</v>
      </c>
      <c r="D12" s="276"/>
      <c r="E12" s="276"/>
      <c r="F12" s="276"/>
      <c r="G12" s="276"/>
      <c r="H12" s="276"/>
      <c r="I12" s="276"/>
      <c r="J12" s="276"/>
      <c r="K12" s="276"/>
      <c r="L12" s="277"/>
      <c r="M12" s="364">
        <f>SUM('TN-Liste_JBM'!AY48:AY53)</f>
        <v>0</v>
      </c>
      <c r="N12" s="364"/>
      <c r="O12" s="364">
        <f>SUM('TN-Liste_JBM'!AY55:AY60)</f>
        <v>0</v>
      </c>
      <c r="P12" s="364"/>
      <c r="R12" s="271" t="s">
        <v>91</v>
      </c>
      <c r="S12" s="271"/>
      <c r="T12" s="271"/>
      <c r="U12" s="271"/>
      <c r="V12" s="271"/>
      <c r="W12" s="271"/>
      <c r="X12" s="271"/>
      <c r="Y12" s="271"/>
      <c r="Z12" s="271"/>
      <c r="AA12" s="271"/>
      <c r="AB12" s="364">
        <f>Auszahlungsbescheid!AB12</f>
        <v>0</v>
      </c>
      <c r="AC12" s="364"/>
      <c r="AD12" s="364">
        <f>Auszahlungsbescheid!AD12</f>
        <v>0</v>
      </c>
      <c r="AE12" s="364"/>
    </row>
    <row r="13" spans="2:31" x14ac:dyDescent="0.25">
      <c r="B13" s="31"/>
      <c r="C13" s="275" t="s">
        <v>210</v>
      </c>
      <c r="D13" s="276"/>
      <c r="E13" s="276"/>
      <c r="F13" s="276"/>
      <c r="G13" s="276"/>
      <c r="H13" s="276"/>
      <c r="I13" s="276"/>
      <c r="J13" s="276"/>
      <c r="K13" s="276"/>
      <c r="L13" s="277"/>
      <c r="M13" s="372">
        <f>M12+O12</f>
        <v>0</v>
      </c>
      <c r="N13" s="373"/>
      <c r="O13" s="373"/>
      <c r="P13" s="374"/>
      <c r="R13" s="271" t="s">
        <v>93</v>
      </c>
      <c r="S13" s="271"/>
      <c r="T13" s="271"/>
      <c r="U13" s="271"/>
      <c r="V13" s="271"/>
      <c r="W13" s="271"/>
      <c r="X13" s="271"/>
      <c r="Y13" s="271"/>
      <c r="Z13" s="271"/>
      <c r="AA13" s="271"/>
      <c r="AB13" s="364">
        <f>Auszahlungsbescheid!AB13</f>
        <v>0</v>
      </c>
      <c r="AC13" s="364"/>
      <c r="AD13" s="364">
        <f>Auszahlungsbescheid!AD13</f>
        <v>0</v>
      </c>
      <c r="AE13" s="364"/>
    </row>
    <row r="14" spans="2:31" ht="4.5" customHeight="1" x14ac:dyDescent="0.25">
      <c r="B14" s="31"/>
    </row>
    <row r="15" spans="2:31" x14ac:dyDescent="0.25">
      <c r="B15" s="31"/>
      <c r="C15" s="282" t="s">
        <v>124</v>
      </c>
      <c r="D15" s="283"/>
      <c r="E15" s="283"/>
      <c r="F15" s="283"/>
      <c r="G15" s="283"/>
      <c r="H15" s="283"/>
      <c r="I15" s="283"/>
      <c r="J15" s="283"/>
      <c r="K15" s="283"/>
      <c r="L15" s="284"/>
      <c r="M15" s="265" t="s">
        <v>89</v>
      </c>
      <c r="N15" s="265"/>
      <c r="O15" s="265" t="s">
        <v>90</v>
      </c>
      <c r="P15" s="265"/>
      <c r="R15" s="271" t="s">
        <v>55</v>
      </c>
      <c r="S15" s="271"/>
      <c r="T15" s="271"/>
      <c r="U15" s="271"/>
      <c r="V15" s="271"/>
      <c r="W15" s="271"/>
      <c r="X15" s="271"/>
      <c r="Y15" s="271"/>
      <c r="Z15" s="271"/>
      <c r="AA15" s="271"/>
      <c r="AB15" s="271"/>
      <c r="AC15" s="271"/>
      <c r="AD15" s="271"/>
      <c r="AE15" s="271"/>
    </row>
    <row r="16" spans="2:31" x14ac:dyDescent="0.25">
      <c r="B16" s="31"/>
      <c r="C16" s="285"/>
      <c r="D16" s="286"/>
      <c r="E16" s="286"/>
      <c r="F16" s="286"/>
      <c r="G16" s="286"/>
      <c r="H16" s="286"/>
      <c r="I16" s="286"/>
      <c r="J16" s="286"/>
      <c r="K16" s="286"/>
      <c r="L16" s="287"/>
      <c r="M16" s="364">
        <f>Auszahlungsbescheid!M16</f>
        <v>0</v>
      </c>
      <c r="N16" s="364"/>
      <c r="O16" s="364">
        <f>Auszahlungsbescheid!O16</f>
        <v>0</v>
      </c>
      <c r="P16" s="364"/>
      <c r="R16" s="376" t="s">
        <v>27</v>
      </c>
      <c r="S16" s="376"/>
      <c r="T16" s="376"/>
      <c r="U16" s="376"/>
      <c r="V16" s="376"/>
      <c r="W16" s="376"/>
      <c r="X16" s="364">
        <f>Auszahlungsbescheid!X16</f>
        <v>0</v>
      </c>
      <c r="Y16" s="364"/>
      <c r="Z16" s="376" t="s">
        <v>92</v>
      </c>
      <c r="AA16" s="376"/>
      <c r="AB16" s="376"/>
      <c r="AC16" s="376"/>
      <c r="AD16" s="364">
        <f>Auszahlungsbescheid!AD16</f>
        <v>0</v>
      </c>
      <c r="AE16" s="364"/>
    </row>
    <row r="17" spans="2:56" x14ac:dyDescent="0.25">
      <c r="B17" s="31"/>
      <c r="C17" s="275" t="s">
        <v>249</v>
      </c>
      <c r="D17" s="276"/>
      <c r="E17" s="276"/>
      <c r="F17" s="276"/>
      <c r="G17" s="276"/>
      <c r="H17" s="276"/>
      <c r="I17" s="276"/>
      <c r="J17" s="276"/>
      <c r="K17" s="276"/>
      <c r="L17" s="277"/>
      <c r="M17" s="372">
        <f>M16+O16</f>
        <v>0</v>
      </c>
      <c r="N17" s="373"/>
      <c r="O17" s="373"/>
      <c r="P17" s="374"/>
      <c r="R17" s="27"/>
      <c r="S17" s="27"/>
      <c r="T17" s="27"/>
      <c r="U17" s="27"/>
      <c r="V17" s="27"/>
      <c r="W17" s="27"/>
      <c r="X17" s="27"/>
      <c r="Y17" s="27"/>
      <c r="Z17" s="52" t="s">
        <v>95</v>
      </c>
      <c r="AA17" s="52"/>
      <c r="AB17" s="52"/>
      <c r="AC17" s="52"/>
      <c r="AD17" s="364">
        <f>Auszahlungsbescheid!AD17</f>
        <v>0</v>
      </c>
      <c r="AE17" s="364"/>
    </row>
    <row r="18" spans="2:56" ht="4.5" customHeight="1" x14ac:dyDescent="0.25">
      <c r="B18" s="31"/>
    </row>
    <row r="19" spans="2:56" ht="4.5" customHeight="1" x14ac:dyDescent="0.25">
      <c r="C19" s="27"/>
      <c r="D19" s="27"/>
      <c r="E19" s="27"/>
      <c r="F19" s="27"/>
      <c r="G19" s="27"/>
      <c r="H19" s="27"/>
      <c r="I19" s="27"/>
      <c r="J19" s="27"/>
      <c r="K19" s="27"/>
      <c r="L19" s="27"/>
      <c r="M19" s="27"/>
      <c r="N19" s="27"/>
      <c r="O19" s="27"/>
      <c r="Q19" s="27"/>
      <c r="R19" s="27"/>
      <c r="S19" s="27"/>
      <c r="T19" s="27"/>
      <c r="U19" s="27"/>
      <c r="V19" s="27"/>
      <c r="W19" s="27"/>
      <c r="X19" s="27"/>
      <c r="Y19" s="27"/>
      <c r="Z19" s="27"/>
      <c r="AA19" s="27"/>
      <c r="AB19" s="27"/>
    </row>
    <row r="20" spans="2:56" x14ac:dyDescent="0.25">
      <c r="C20" s="271" t="s">
        <v>35</v>
      </c>
      <c r="D20" s="271"/>
      <c r="E20" s="271"/>
      <c r="F20" s="271"/>
      <c r="G20" s="271"/>
      <c r="H20" s="271"/>
      <c r="I20" s="271"/>
      <c r="J20" s="271"/>
      <c r="K20" s="271"/>
      <c r="L20" s="271"/>
      <c r="M20" s="265" t="s">
        <v>97</v>
      </c>
      <c r="N20" s="265"/>
      <c r="O20" s="265"/>
      <c r="P20" s="265"/>
      <c r="R20" s="271" t="s">
        <v>213</v>
      </c>
      <c r="S20" s="271"/>
      <c r="T20" s="271"/>
      <c r="U20" s="271"/>
      <c r="V20" s="271"/>
      <c r="W20" s="271"/>
      <c r="X20" s="271"/>
      <c r="Y20" s="271"/>
      <c r="Z20" s="271"/>
      <c r="AA20" s="271"/>
      <c r="AB20" s="271"/>
      <c r="AC20" s="265" t="s">
        <v>94</v>
      </c>
      <c r="AD20" s="265"/>
      <c r="AE20" s="265"/>
    </row>
    <row r="21" spans="2:56" x14ac:dyDescent="0.25">
      <c r="B21" s="31"/>
      <c r="C21" s="248" t="s">
        <v>96</v>
      </c>
      <c r="D21" s="248"/>
      <c r="E21" s="248"/>
      <c r="F21" s="248"/>
      <c r="G21" s="248"/>
      <c r="H21" s="248"/>
      <c r="I21" s="248"/>
      <c r="J21" s="248"/>
      <c r="K21" s="248"/>
      <c r="L21" s="248"/>
      <c r="M21" s="375">
        <f>'Verwendungsnachweis JBM'!M33:P33</f>
        <v>0</v>
      </c>
      <c r="N21" s="375"/>
      <c r="O21" s="375"/>
      <c r="P21" s="375"/>
      <c r="R21" s="248" t="s">
        <v>214</v>
      </c>
      <c r="S21" s="248"/>
      <c r="T21" s="248"/>
      <c r="U21" s="248"/>
      <c r="V21" s="248"/>
      <c r="W21" s="248"/>
      <c r="X21" s="248"/>
      <c r="Y21" s="248"/>
      <c r="Z21" s="248"/>
      <c r="AA21" s="248"/>
      <c r="AB21" s="248"/>
      <c r="AC21" s="375">
        <f>'Verwendungsnachweis JBM'!AC33:AE33</f>
        <v>0</v>
      </c>
      <c r="AD21" s="375"/>
      <c r="AE21" s="375"/>
    </row>
    <row r="22" spans="2:56" x14ac:dyDescent="0.25">
      <c r="B22" s="31"/>
      <c r="C22" s="248" t="s">
        <v>56</v>
      </c>
      <c r="D22" s="248"/>
      <c r="E22" s="248"/>
      <c r="F22" s="248"/>
      <c r="G22" s="248"/>
      <c r="H22" s="248"/>
      <c r="I22" s="248"/>
      <c r="J22" s="248"/>
      <c r="K22" s="248"/>
      <c r="L22" s="248"/>
      <c r="M22" s="377">
        <f>'Verwendungsnachweis JBM'!M34:P34</f>
        <v>0</v>
      </c>
      <c r="N22" s="377"/>
      <c r="O22" s="377"/>
      <c r="P22" s="377"/>
      <c r="R22" s="248" t="s">
        <v>37</v>
      </c>
      <c r="S22" s="248"/>
      <c r="T22" s="248"/>
      <c r="U22" s="248"/>
      <c r="V22" s="248"/>
      <c r="W22" s="248"/>
      <c r="X22" s="248"/>
      <c r="Y22" s="248"/>
      <c r="Z22" s="248"/>
      <c r="AA22" s="248"/>
      <c r="AB22" s="248"/>
      <c r="AC22" s="375">
        <f>'Verwendungsnachweis JBM'!AC34:AE34</f>
        <v>0</v>
      </c>
      <c r="AD22" s="375"/>
      <c r="AE22" s="375"/>
    </row>
    <row r="23" spans="2:56" x14ac:dyDescent="0.25">
      <c r="B23" s="31"/>
      <c r="C23" s="300" t="s">
        <v>192</v>
      </c>
      <c r="D23" s="300"/>
      <c r="E23" s="300"/>
      <c r="F23" s="300"/>
      <c r="G23" s="300"/>
      <c r="H23" s="300"/>
      <c r="I23" s="300"/>
      <c r="J23" s="301">
        <v>9.6</v>
      </c>
      <c r="K23" s="301"/>
      <c r="L23" s="301"/>
      <c r="M23" s="302">
        <f>'Verwendungsnachweis JBM'!M35:P35</f>
        <v>0</v>
      </c>
      <c r="N23" s="302"/>
      <c r="O23" s="302"/>
      <c r="P23" s="302"/>
      <c r="R23" s="248" t="s">
        <v>1</v>
      </c>
      <c r="S23" s="248"/>
      <c r="T23" s="248"/>
      <c r="U23" s="248"/>
      <c r="V23" s="248"/>
      <c r="W23" s="248"/>
      <c r="X23" s="248"/>
      <c r="Y23" s="248"/>
      <c r="Z23" s="248"/>
      <c r="AA23" s="248"/>
      <c r="AB23" s="248"/>
      <c r="AC23" s="375">
        <f>'Verwendungsnachweis JBM'!AC35:AE35</f>
        <v>0</v>
      </c>
      <c r="AD23" s="375"/>
      <c r="AE23" s="375"/>
    </row>
    <row r="24" spans="2:56" x14ac:dyDescent="0.25">
      <c r="B24" s="31"/>
      <c r="C24" s="248" t="s">
        <v>193</v>
      </c>
      <c r="D24" s="248"/>
      <c r="E24" s="248"/>
      <c r="F24" s="248"/>
      <c r="G24" s="248"/>
      <c r="H24" s="248"/>
      <c r="I24" s="248"/>
      <c r="J24" s="248"/>
      <c r="K24" s="248"/>
      <c r="L24" s="248"/>
      <c r="M24" s="375">
        <f>'Verwendungsnachweis JBM'!M36:P36</f>
        <v>0</v>
      </c>
      <c r="N24" s="375"/>
      <c r="O24" s="375"/>
      <c r="P24" s="375"/>
      <c r="R24" s="248" t="s">
        <v>0</v>
      </c>
      <c r="S24" s="248"/>
      <c r="T24" s="248"/>
      <c r="U24" s="248"/>
      <c r="V24" s="248"/>
      <c r="W24" s="248"/>
      <c r="X24" s="248"/>
      <c r="Y24" s="248"/>
      <c r="Z24" s="248"/>
      <c r="AA24" s="248"/>
      <c r="AB24" s="248"/>
      <c r="AC24" s="375">
        <f>'Verwendungsnachweis JBM'!AC36:AE36</f>
        <v>0</v>
      </c>
      <c r="AD24" s="375"/>
      <c r="AE24" s="375"/>
    </row>
    <row r="25" spans="2:56" x14ac:dyDescent="0.25">
      <c r="B25" s="31"/>
      <c r="C25" s="298" t="s">
        <v>57</v>
      </c>
      <c r="D25" s="298"/>
      <c r="E25" s="298"/>
      <c r="F25" s="298"/>
      <c r="G25" s="298"/>
      <c r="H25" s="298"/>
      <c r="I25" s="298"/>
      <c r="J25" s="298"/>
      <c r="K25" s="298"/>
      <c r="L25" s="298"/>
      <c r="M25" s="298"/>
      <c r="N25" s="298"/>
      <c r="O25" s="298"/>
      <c r="P25" s="298"/>
      <c r="R25" s="248" t="s">
        <v>39</v>
      </c>
      <c r="S25" s="248"/>
      <c r="T25" s="248"/>
      <c r="U25" s="248"/>
      <c r="V25" s="248"/>
      <c r="W25" s="248"/>
      <c r="X25" s="248"/>
      <c r="Y25" s="248"/>
      <c r="Z25" s="248"/>
      <c r="AA25" s="248"/>
      <c r="AB25" s="248"/>
      <c r="AC25" s="375">
        <f>'Verwendungsnachweis JBM'!AC37:AE37</f>
        <v>0</v>
      </c>
      <c r="AD25" s="375"/>
      <c r="AE25" s="375"/>
    </row>
    <row r="26" spans="2:56" x14ac:dyDescent="0.25">
      <c r="B26" s="31"/>
      <c r="C26" s="298" t="s">
        <v>58</v>
      </c>
      <c r="D26" s="298"/>
      <c r="E26" s="298"/>
      <c r="F26" s="298"/>
      <c r="G26" s="298"/>
      <c r="H26" s="298"/>
      <c r="I26" s="298"/>
      <c r="J26" s="298"/>
      <c r="K26" s="298"/>
      <c r="L26" s="298"/>
      <c r="M26" s="265" t="s">
        <v>36</v>
      </c>
      <c r="N26" s="265"/>
      <c r="O26" s="265"/>
      <c r="P26" s="265"/>
      <c r="R26" s="248" t="s">
        <v>38</v>
      </c>
      <c r="S26" s="248"/>
      <c r="T26" s="248"/>
      <c r="U26" s="248"/>
      <c r="V26" s="248"/>
      <c r="W26" s="248"/>
      <c r="X26" s="248"/>
      <c r="Y26" s="248"/>
      <c r="Z26" s="248"/>
      <c r="AA26" s="248"/>
      <c r="AB26" s="248"/>
      <c r="AC26" s="375">
        <f>'Verwendungsnachweis JBM'!AC38:AE38</f>
        <v>0</v>
      </c>
      <c r="AD26" s="375"/>
      <c r="AE26" s="375"/>
    </row>
    <row r="27" spans="2:56" x14ac:dyDescent="0.25">
      <c r="B27" s="31"/>
      <c r="C27" s="379">
        <f>'Verwendungsnachweis JBM'!C39:L39</f>
        <v>0</v>
      </c>
      <c r="D27" s="379"/>
      <c r="E27" s="379"/>
      <c r="F27" s="379"/>
      <c r="G27" s="379"/>
      <c r="H27" s="379"/>
      <c r="I27" s="379"/>
      <c r="J27" s="379"/>
      <c r="K27" s="379"/>
      <c r="L27" s="379"/>
      <c r="M27" s="375">
        <f>'Verwendungsnachweis JBM'!M39:P39</f>
        <v>0</v>
      </c>
      <c r="N27" s="375"/>
      <c r="O27" s="375"/>
      <c r="P27" s="375"/>
      <c r="R27" s="248" t="s">
        <v>31</v>
      </c>
      <c r="S27" s="248"/>
      <c r="T27" s="248"/>
      <c r="U27" s="248"/>
      <c r="V27" s="248"/>
      <c r="W27" s="248"/>
      <c r="X27" s="248"/>
      <c r="Y27" s="248"/>
      <c r="Z27" s="248"/>
      <c r="AA27" s="248"/>
      <c r="AB27" s="248"/>
      <c r="AC27" s="375">
        <f>'Verwendungsnachweis JBM'!AC39:AE39</f>
        <v>0</v>
      </c>
      <c r="AD27" s="375"/>
      <c r="AE27" s="375"/>
    </row>
    <row r="28" spans="2:56" x14ac:dyDescent="0.25">
      <c r="B28" s="31"/>
      <c r="C28" s="379">
        <f>'Verwendungsnachweis JBM'!C40:L40</f>
        <v>0</v>
      </c>
      <c r="D28" s="379"/>
      <c r="E28" s="379"/>
      <c r="F28" s="379"/>
      <c r="G28" s="379"/>
      <c r="H28" s="379"/>
      <c r="I28" s="379"/>
      <c r="J28" s="379"/>
      <c r="K28" s="379"/>
      <c r="L28" s="379"/>
      <c r="M28" s="375">
        <f>'Verwendungsnachweis JBM'!M40:P40</f>
        <v>0</v>
      </c>
      <c r="N28" s="375"/>
      <c r="O28" s="375"/>
      <c r="P28" s="375"/>
      <c r="R28" s="248" t="s">
        <v>32</v>
      </c>
      <c r="S28" s="248"/>
      <c r="T28" s="248"/>
      <c r="U28" s="248"/>
      <c r="V28" s="248"/>
      <c r="W28" s="248"/>
      <c r="X28" s="248"/>
      <c r="Y28" s="248"/>
      <c r="Z28" s="248"/>
      <c r="AA28" s="248"/>
      <c r="AB28" s="248"/>
      <c r="AC28" s="375">
        <f>'Verwendungsnachweis JBM'!AC40:AE40</f>
        <v>0</v>
      </c>
      <c r="AD28" s="375"/>
      <c r="AE28" s="375"/>
      <c r="AF28" s="26"/>
      <c r="BD28" s="28" t="s">
        <v>183</v>
      </c>
    </row>
    <row r="29" spans="2:56" x14ac:dyDescent="0.25">
      <c r="B29" s="31"/>
      <c r="C29" s="379">
        <f>'Verwendungsnachweis JBM'!C41:L41</f>
        <v>0</v>
      </c>
      <c r="D29" s="379"/>
      <c r="E29" s="379"/>
      <c r="F29" s="379"/>
      <c r="G29" s="379"/>
      <c r="H29" s="379"/>
      <c r="I29" s="379"/>
      <c r="J29" s="379"/>
      <c r="K29" s="379"/>
      <c r="L29" s="379"/>
      <c r="M29" s="380">
        <f>'Verwendungsnachweis JBM'!M41:P41</f>
        <v>0</v>
      </c>
      <c r="N29" s="380"/>
      <c r="O29" s="380"/>
      <c r="P29" s="380"/>
      <c r="R29" s="305" t="s">
        <v>152</v>
      </c>
      <c r="S29" s="305"/>
      <c r="T29" s="305"/>
      <c r="U29" s="305"/>
      <c r="V29" s="305"/>
      <c r="W29" s="305"/>
      <c r="X29" s="305"/>
      <c r="Y29" s="305"/>
      <c r="Z29" s="305"/>
      <c r="AA29" s="305"/>
      <c r="AB29" s="305"/>
      <c r="AC29" s="306">
        <f>SUM(AC21:AE28)</f>
        <v>0</v>
      </c>
      <c r="AD29" s="306"/>
      <c r="AE29" s="306"/>
    </row>
    <row r="30" spans="2:56" x14ac:dyDescent="0.25">
      <c r="C30" s="311"/>
      <c r="D30" s="311"/>
      <c r="E30" s="311"/>
      <c r="F30" s="311"/>
      <c r="G30" s="311"/>
      <c r="H30" s="311"/>
      <c r="I30" s="311"/>
      <c r="J30" s="311"/>
      <c r="K30" s="311"/>
      <c r="L30" s="311"/>
      <c r="M30" s="312">
        <v>0</v>
      </c>
      <c r="N30" s="312"/>
      <c r="O30" s="312"/>
      <c r="P30" s="312"/>
      <c r="R30" s="311" t="s">
        <v>40</v>
      </c>
      <c r="S30" s="311"/>
      <c r="T30" s="311"/>
      <c r="U30" s="311"/>
      <c r="V30" s="311"/>
      <c r="W30" s="311"/>
      <c r="X30" s="311"/>
      <c r="Y30" s="311"/>
      <c r="Z30" s="311"/>
      <c r="AA30" s="311"/>
      <c r="AB30" s="311"/>
      <c r="AC30" s="312">
        <f>M23</f>
        <v>0</v>
      </c>
      <c r="AD30" s="312"/>
      <c r="AE30" s="312"/>
    </row>
    <row r="31" spans="2:56" x14ac:dyDescent="0.25">
      <c r="R31" s="311" t="s">
        <v>41</v>
      </c>
      <c r="S31" s="311"/>
      <c r="T31" s="311"/>
      <c r="U31" s="311"/>
      <c r="V31" s="311"/>
      <c r="W31" s="311"/>
      <c r="X31" s="311"/>
      <c r="Y31" s="311"/>
      <c r="Z31" s="311"/>
      <c r="AA31" s="311"/>
      <c r="AB31" s="311"/>
      <c r="AC31" s="312">
        <f>M24*0.8</f>
        <v>0</v>
      </c>
      <c r="AD31" s="312"/>
      <c r="AE31" s="312"/>
    </row>
    <row r="32" spans="2:56" x14ac:dyDescent="0.25">
      <c r="C32" s="305" t="s">
        <v>219</v>
      </c>
      <c r="D32" s="305"/>
      <c r="E32" s="305"/>
      <c r="F32" s="305"/>
      <c r="G32" s="305"/>
      <c r="H32" s="305"/>
      <c r="I32" s="305"/>
      <c r="J32" s="305"/>
      <c r="K32" s="305"/>
      <c r="L32" s="307"/>
      <c r="M32" s="308">
        <f>M21+M23+M24+M27+M28+M29+M30</f>
        <v>0</v>
      </c>
      <c r="N32" s="309"/>
      <c r="O32" s="309"/>
      <c r="P32" s="310"/>
    </row>
    <row r="33" spans="2:32" x14ac:dyDescent="0.25">
      <c r="B33" s="31"/>
      <c r="C33" s="53"/>
      <c r="D33" s="53"/>
      <c r="R33" s="305" t="s">
        <v>220</v>
      </c>
      <c r="S33" s="305"/>
      <c r="T33" s="305"/>
      <c r="U33" s="305"/>
      <c r="V33" s="305"/>
      <c r="W33" s="305"/>
      <c r="X33" s="305"/>
      <c r="Y33" s="305"/>
      <c r="Z33" s="305"/>
      <c r="AA33" s="305"/>
      <c r="AB33" s="307"/>
      <c r="AC33" s="306">
        <f>SUM(AC29:AE31)</f>
        <v>0</v>
      </c>
      <c r="AD33" s="306"/>
      <c r="AE33" s="306"/>
      <c r="AF33" s="27"/>
    </row>
    <row r="34" spans="2:32" x14ac:dyDescent="0.25">
      <c r="B34" s="31"/>
      <c r="C34" s="53"/>
      <c r="D34" s="53"/>
      <c r="R34" s="305" t="s">
        <v>42</v>
      </c>
      <c r="S34" s="305"/>
      <c r="T34" s="305"/>
      <c r="U34" s="305"/>
      <c r="V34" s="305"/>
      <c r="W34" s="305"/>
      <c r="X34" s="305"/>
      <c r="Y34" s="305"/>
      <c r="Z34" s="305"/>
      <c r="AA34" s="305"/>
      <c r="AB34" s="307"/>
      <c r="AC34" s="306">
        <f>AC33-M32</f>
        <v>0</v>
      </c>
      <c r="AD34" s="306"/>
      <c r="AE34" s="306"/>
      <c r="AF34" s="27"/>
    </row>
    <row r="35" spans="2:32" ht="4.5" customHeight="1" x14ac:dyDescent="0.25">
      <c r="B35" s="31"/>
      <c r="C35" s="27"/>
      <c r="D35" s="27"/>
      <c r="E35" s="27"/>
      <c r="F35" s="27"/>
      <c r="G35" s="27"/>
      <c r="H35" s="27"/>
      <c r="I35" s="27"/>
      <c r="J35" s="27"/>
      <c r="K35" s="27"/>
      <c r="L35" s="27"/>
      <c r="M35" s="27"/>
      <c r="N35" s="27"/>
      <c r="O35" s="27"/>
      <c r="P35" s="34"/>
      <c r="Q35" s="27"/>
      <c r="R35" s="27"/>
      <c r="S35" s="27"/>
      <c r="T35" s="27"/>
      <c r="U35" s="27"/>
      <c r="V35" s="27"/>
      <c r="W35" s="27"/>
      <c r="X35" s="27"/>
      <c r="Y35" s="27"/>
      <c r="Z35" s="27"/>
      <c r="AA35" s="27"/>
      <c r="AB35" s="27"/>
      <c r="AC35" s="27"/>
      <c r="AD35" s="27"/>
      <c r="AE35" s="27"/>
    </row>
    <row r="36" spans="2:32" x14ac:dyDescent="0.25">
      <c r="B36" s="31"/>
      <c r="C36" s="31" t="s">
        <v>98</v>
      </c>
      <c r="D36" s="34"/>
      <c r="E36" s="34"/>
      <c r="F36" s="34"/>
      <c r="G36" s="34"/>
      <c r="H36" s="34"/>
      <c r="I36" s="34"/>
      <c r="J36" s="34"/>
      <c r="K36" s="34"/>
      <c r="L36" s="34"/>
      <c r="M36" s="34"/>
      <c r="N36" s="34"/>
      <c r="O36" s="34"/>
      <c r="P36" s="25"/>
      <c r="Q36" s="34"/>
      <c r="R36" s="34"/>
      <c r="S36" s="34"/>
      <c r="T36" s="34"/>
      <c r="U36" s="34"/>
      <c r="V36" s="34"/>
      <c r="W36" s="34"/>
      <c r="X36" s="34"/>
      <c r="Y36" s="34"/>
      <c r="Z36" s="34"/>
      <c r="AA36" s="34"/>
      <c r="AB36" s="34"/>
      <c r="AC36" s="34"/>
      <c r="AD36" s="27"/>
      <c r="AE36" s="27"/>
    </row>
    <row r="37" spans="2:32" x14ac:dyDescent="0.25">
      <c r="B37" s="31"/>
      <c r="C37" s="336" t="s">
        <v>99</v>
      </c>
      <c r="D37" s="336"/>
      <c r="E37" s="336"/>
      <c r="F37" s="336"/>
      <c r="H37" s="381">
        <f>'Verwendungsnachweis JBM'!H49:P49</f>
        <v>0</v>
      </c>
      <c r="I37" s="381"/>
      <c r="J37" s="381"/>
      <c r="K37" s="381"/>
      <c r="L37" s="381"/>
      <c r="M37" s="381"/>
      <c r="N37" s="381"/>
      <c r="O37" s="381"/>
      <c r="P37" s="381"/>
      <c r="R37" s="336" t="s">
        <v>101</v>
      </c>
      <c r="S37" s="336"/>
      <c r="T37" s="336"/>
      <c r="U37" s="336"/>
      <c r="V37" s="336"/>
      <c r="W37" s="381">
        <f>'Verwendungsnachweis JBM'!W49:AE49</f>
        <v>0</v>
      </c>
      <c r="X37" s="381"/>
      <c r="Y37" s="381"/>
      <c r="Z37" s="381"/>
      <c r="AA37" s="381"/>
      <c r="AB37" s="381"/>
      <c r="AC37" s="381"/>
      <c r="AD37" s="381"/>
      <c r="AE37" s="381"/>
    </row>
    <row r="38" spans="2:32" x14ac:dyDescent="0.25">
      <c r="B38" s="31"/>
      <c r="C38" s="336" t="s">
        <v>100</v>
      </c>
      <c r="D38" s="336"/>
      <c r="E38" s="336"/>
      <c r="F38" s="336"/>
      <c r="H38" s="381">
        <f>'Verwendungsnachweis JBM'!H50:P50</f>
        <v>0</v>
      </c>
      <c r="I38" s="381"/>
      <c r="J38" s="381"/>
      <c r="K38" s="381"/>
      <c r="L38" s="381"/>
      <c r="M38" s="381"/>
      <c r="N38" s="381"/>
      <c r="O38" s="381"/>
      <c r="P38" s="381"/>
      <c r="R38" s="336" t="s">
        <v>102</v>
      </c>
      <c r="S38" s="336"/>
      <c r="T38" s="336"/>
      <c r="U38" s="336"/>
      <c r="V38" s="336"/>
      <c r="W38" s="381">
        <f>'Verwendungsnachweis JBM'!W50:AE50</f>
        <v>0</v>
      </c>
      <c r="X38" s="381"/>
      <c r="Y38" s="381"/>
      <c r="Z38" s="381"/>
      <c r="AA38" s="381"/>
      <c r="AB38" s="381"/>
      <c r="AC38" s="381"/>
      <c r="AD38" s="381"/>
      <c r="AE38" s="381"/>
    </row>
    <row r="39" spans="2:32" ht="4.5" customHeight="1" x14ac:dyDescent="0.25">
      <c r="B39" s="31"/>
      <c r="C39" s="27"/>
      <c r="D39" s="27"/>
      <c r="E39" s="27"/>
      <c r="F39" s="27"/>
      <c r="G39" s="27"/>
      <c r="H39" s="27"/>
      <c r="I39" s="27"/>
      <c r="J39" s="27"/>
      <c r="K39" s="27"/>
      <c r="L39" s="27"/>
      <c r="M39" s="27"/>
      <c r="N39" s="27"/>
      <c r="O39" s="27"/>
      <c r="P39" s="32"/>
      <c r="Q39" s="27"/>
      <c r="R39" s="27"/>
      <c r="S39" s="27"/>
      <c r="T39" s="27"/>
      <c r="U39" s="27"/>
      <c r="V39" s="27"/>
      <c r="W39" s="27"/>
      <c r="X39" s="27"/>
      <c r="Y39" s="27"/>
      <c r="Z39" s="27"/>
      <c r="AA39" s="27"/>
      <c r="AB39" s="27"/>
      <c r="AC39" s="27"/>
      <c r="AD39" s="27"/>
      <c r="AE39" s="27"/>
    </row>
    <row r="40" spans="2:32" ht="20.25" customHeight="1" x14ac:dyDescent="0.25">
      <c r="B40" s="385" t="s">
        <v>257</v>
      </c>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26"/>
    </row>
    <row r="41" spans="2:32" ht="8.1" customHeight="1" thickBot="1" x14ac:dyDescent="0.3">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26"/>
    </row>
    <row r="42" spans="2:32" ht="8.1" customHeight="1" x14ac:dyDescent="0.25">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1"/>
      <c r="AF42" s="26"/>
    </row>
    <row r="43" spans="2:32" ht="32.25" customHeight="1" x14ac:dyDescent="0.25">
      <c r="B43" s="120"/>
      <c r="C43" s="386" t="s">
        <v>211</v>
      </c>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7"/>
    </row>
    <row r="44" spans="2:32" ht="15.75" customHeight="1" x14ac:dyDescent="0.25">
      <c r="B44" s="120"/>
      <c r="C44" s="100"/>
      <c r="D44" s="100"/>
      <c r="E44" s="100"/>
      <c r="F44" s="100"/>
      <c r="G44" s="100"/>
      <c r="H44" s="100"/>
      <c r="I44" s="100"/>
      <c r="J44" s="100"/>
      <c r="K44" s="100"/>
      <c r="L44" s="100"/>
      <c r="M44" s="100"/>
      <c r="N44" s="100"/>
      <c r="O44" s="100"/>
      <c r="P44" s="100"/>
      <c r="Q44" s="100"/>
      <c r="R44" s="100"/>
      <c r="S44" s="100"/>
      <c r="T44" s="100"/>
      <c r="U44" s="402" t="s">
        <v>157</v>
      </c>
      <c r="V44" s="402"/>
      <c r="W44" s="402"/>
      <c r="X44" s="402"/>
      <c r="Y44" s="402"/>
      <c r="Z44" s="402"/>
      <c r="AA44" s="402"/>
      <c r="AB44" s="402"/>
      <c r="AC44" s="402"/>
      <c r="AD44" s="402"/>
      <c r="AE44" s="103"/>
    </row>
    <row r="45" spans="2:32" ht="22.15" customHeight="1" x14ac:dyDescent="0.25">
      <c r="B45" s="120"/>
      <c r="C45" s="382" t="s">
        <v>153</v>
      </c>
      <c r="D45" s="382"/>
      <c r="E45" s="382"/>
      <c r="F45" s="382"/>
      <c r="G45" s="382"/>
      <c r="H45" s="382"/>
      <c r="I45" s="382"/>
      <c r="J45" s="345">
        <f>Auszahlungsbescheid!J44</f>
        <v>0</v>
      </c>
      <c r="K45" s="383"/>
      <c r="L45" s="383"/>
      <c r="M45" s="383"/>
      <c r="N45" s="383"/>
      <c r="O45" s="383"/>
      <c r="P45" s="383"/>
      <c r="Q45" s="383"/>
      <c r="R45" s="383"/>
      <c r="S45" s="384"/>
      <c r="U45" s="394"/>
      <c r="V45" s="395"/>
      <c r="W45" s="395"/>
      <c r="X45" s="395"/>
      <c r="Y45" s="395"/>
      <c r="Z45" s="395"/>
      <c r="AA45" s="395"/>
      <c r="AB45" s="395"/>
      <c r="AC45" s="395"/>
      <c r="AD45" s="396"/>
      <c r="AE45" s="103"/>
    </row>
    <row r="46" spans="2:32" ht="22.15" customHeight="1" x14ac:dyDescent="0.25">
      <c r="B46" s="120"/>
      <c r="C46" s="382" t="s">
        <v>42</v>
      </c>
      <c r="D46" s="382"/>
      <c r="E46" s="382"/>
      <c r="F46" s="382"/>
      <c r="G46" s="382"/>
      <c r="H46" s="382"/>
      <c r="I46" s="382"/>
      <c r="J46" s="345">
        <f>Auszahlungsbescheid!J45</f>
        <v>0</v>
      </c>
      <c r="K46" s="383"/>
      <c r="L46" s="383"/>
      <c r="M46" s="383"/>
      <c r="N46" s="383"/>
      <c r="O46" s="383"/>
      <c r="P46" s="383"/>
      <c r="Q46" s="383"/>
      <c r="R46" s="383"/>
      <c r="S46" s="384"/>
      <c r="AE46" s="103"/>
    </row>
    <row r="47" spans="2:32" ht="22.15" customHeight="1" x14ac:dyDescent="0.25">
      <c r="B47" s="120"/>
      <c r="C47" s="382" t="s">
        <v>262</v>
      </c>
      <c r="D47" s="382"/>
      <c r="E47" s="382"/>
      <c r="F47" s="382"/>
      <c r="G47" s="382"/>
      <c r="H47" s="382"/>
      <c r="I47" s="382"/>
      <c r="J47" s="345">
        <f>Auszahlungsbescheid!J46</f>
        <v>0</v>
      </c>
      <c r="K47" s="383"/>
      <c r="L47" s="383"/>
      <c r="M47" s="383"/>
      <c r="N47" s="383"/>
      <c r="O47" s="383"/>
      <c r="P47" s="383"/>
      <c r="Q47" s="383"/>
      <c r="R47" s="383"/>
      <c r="S47" s="384"/>
      <c r="U47" s="398" t="s">
        <v>128</v>
      </c>
      <c r="V47" s="398"/>
      <c r="W47" s="398"/>
      <c r="X47" s="168"/>
      <c r="Y47" s="398" t="s">
        <v>129</v>
      </c>
      <c r="Z47" s="398"/>
      <c r="AA47" s="398"/>
      <c r="AB47" s="398"/>
      <c r="AC47" s="398"/>
      <c r="AD47" s="398"/>
      <c r="AE47" s="399"/>
      <c r="AF47" s="41"/>
    </row>
    <row r="48" spans="2:32" ht="4.5" customHeight="1" thickBot="1" x14ac:dyDescent="0.3">
      <c r="B48" s="120"/>
      <c r="C48" s="107"/>
      <c r="D48" s="107"/>
      <c r="E48" s="107"/>
      <c r="F48" s="107"/>
      <c r="G48" s="107"/>
      <c r="H48" s="107"/>
      <c r="I48" s="107"/>
      <c r="J48" s="143"/>
      <c r="K48" s="143"/>
      <c r="L48" s="143"/>
      <c r="M48" s="143"/>
      <c r="N48" s="143"/>
      <c r="O48" s="143"/>
      <c r="P48" s="143"/>
      <c r="Q48" s="143"/>
      <c r="R48" s="143"/>
      <c r="S48" s="143"/>
      <c r="Y48" s="108"/>
      <c r="Z48" s="108"/>
      <c r="AA48" s="108"/>
      <c r="AB48" s="108"/>
      <c r="AC48" s="108"/>
      <c r="AD48" s="108"/>
      <c r="AE48" s="109"/>
      <c r="AF48" s="41"/>
    </row>
    <row r="49" spans="2:31" ht="4.5" customHeight="1" x14ac:dyDescent="0.25">
      <c r="B49" s="119"/>
      <c r="C49" s="144"/>
      <c r="D49" s="102"/>
      <c r="E49" s="102"/>
      <c r="F49" s="102"/>
      <c r="G49" s="102"/>
      <c r="H49" s="102"/>
      <c r="I49" s="102"/>
      <c r="J49" s="102"/>
      <c r="K49" s="102"/>
      <c r="L49" s="102"/>
      <c r="M49" s="102"/>
      <c r="N49" s="102"/>
      <c r="O49" s="102"/>
      <c r="P49" s="102"/>
      <c r="Q49" s="102"/>
      <c r="R49" s="102"/>
      <c r="S49" s="102"/>
      <c r="T49" s="102"/>
      <c r="U49" s="400"/>
      <c r="V49" s="400"/>
      <c r="W49" s="400"/>
      <c r="X49" s="145"/>
      <c r="Y49" s="400"/>
      <c r="Z49" s="400"/>
      <c r="AA49" s="400"/>
      <c r="AB49" s="400"/>
      <c r="AC49" s="400"/>
      <c r="AD49" s="400"/>
      <c r="AE49" s="401"/>
    </row>
    <row r="50" spans="2:31" x14ac:dyDescent="0.25">
      <c r="B50" s="120"/>
      <c r="C50" s="132" t="s">
        <v>158</v>
      </c>
      <c r="D50" s="127"/>
      <c r="E50" s="127"/>
      <c r="F50" s="127"/>
      <c r="G50" s="127"/>
      <c r="H50" s="127"/>
      <c r="I50" s="127"/>
      <c r="J50" s="127"/>
      <c r="K50" s="133" t="s">
        <v>159</v>
      </c>
      <c r="L50" s="127"/>
      <c r="M50" s="127"/>
      <c r="N50" s="127"/>
      <c r="O50" s="127"/>
      <c r="P50" s="127"/>
      <c r="Q50" s="127"/>
      <c r="R50" s="127"/>
      <c r="S50" s="127"/>
      <c r="T50" s="127"/>
      <c r="U50" s="127"/>
      <c r="V50" s="127"/>
      <c r="W50" s="127"/>
      <c r="X50" s="127"/>
      <c r="Y50" s="127"/>
      <c r="Z50" s="127"/>
      <c r="AA50" s="127"/>
      <c r="AB50" s="127"/>
      <c r="AC50" s="127"/>
      <c r="AD50" s="134"/>
      <c r="AE50" s="101"/>
    </row>
    <row r="51" spans="2:31" x14ac:dyDescent="0.25">
      <c r="B51" s="120"/>
      <c r="C51" s="135" t="s">
        <v>160</v>
      </c>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136"/>
      <c r="AE51" s="101"/>
    </row>
    <row r="52" spans="2:31" ht="15.75" thickBot="1" x14ac:dyDescent="0.3">
      <c r="B52" s="120"/>
      <c r="C52" s="137"/>
      <c r="D52" s="49"/>
      <c r="E52" s="49"/>
      <c r="F52" s="49"/>
      <c r="G52" s="49"/>
      <c r="H52" s="49"/>
      <c r="I52" s="49"/>
      <c r="J52" s="49"/>
      <c r="K52" s="56"/>
      <c r="L52" s="56"/>
      <c r="M52" s="56"/>
      <c r="N52" s="56"/>
      <c r="O52" s="56"/>
      <c r="P52" s="12" t="s">
        <v>94</v>
      </c>
      <c r="Q52" s="49" t="s">
        <v>258</v>
      </c>
      <c r="R52" s="49"/>
      <c r="V52" s="49"/>
      <c r="W52" s="49"/>
      <c r="X52" s="49"/>
      <c r="Y52" s="49"/>
      <c r="Z52" s="49"/>
      <c r="AA52" s="49"/>
      <c r="AB52" s="49"/>
      <c r="AC52" s="49"/>
      <c r="AD52" s="136"/>
      <c r="AE52" s="101"/>
    </row>
    <row r="53" spans="2:31" x14ac:dyDescent="0.25">
      <c r="B53" s="120"/>
      <c r="C53" s="137"/>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136"/>
      <c r="AE53" s="101"/>
    </row>
    <row r="54" spans="2:31" ht="22.5" customHeight="1" x14ac:dyDescent="0.25">
      <c r="B54" s="120"/>
      <c r="C54" s="138"/>
      <c r="D54" s="139"/>
      <c r="E54" s="139"/>
      <c r="F54" s="139"/>
      <c r="G54" s="139"/>
      <c r="H54" s="139"/>
      <c r="I54" s="139"/>
      <c r="J54" s="139"/>
      <c r="K54" s="139"/>
      <c r="L54" s="139"/>
      <c r="M54" s="139"/>
      <c r="N54" s="139"/>
      <c r="O54" s="139"/>
      <c r="P54" s="139"/>
      <c r="Q54" s="139"/>
      <c r="R54" s="139"/>
      <c r="S54" s="139"/>
      <c r="T54" s="139"/>
      <c r="U54" s="397" t="s">
        <v>128</v>
      </c>
      <c r="V54" s="397"/>
      <c r="W54" s="397"/>
      <c r="X54" s="140"/>
      <c r="Y54" s="126" t="s">
        <v>129</v>
      </c>
      <c r="Z54" s="126"/>
      <c r="AA54" s="126"/>
      <c r="AB54" s="126"/>
      <c r="AC54" s="126"/>
      <c r="AD54" s="141"/>
      <c r="AE54" s="142"/>
    </row>
    <row r="55" spans="2:31" ht="8.1" customHeight="1" thickBot="1" x14ac:dyDescent="0.3">
      <c r="B55" s="125"/>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5"/>
    </row>
  </sheetData>
  <sheetProtection algorithmName="SHA-512" hashValue="51UgQKXScOk5dxs82Owdbaek0Mww3aBxA+oMu9l6d+Ryco5ZBxxX2Y3sipNfg4b43XOvBjYtrJwth35V+VuEJQ==" saltValue="ZHQZD+UvSle//HEmitkzUw==" spinCount="100000" sheet="1" objects="1" scenarios="1" selectLockedCells="1" selectUnlockedCells="1"/>
  <mergeCells count="114">
    <mergeCell ref="U54:W54"/>
    <mergeCell ref="C47:I47"/>
    <mergeCell ref="J47:S47"/>
    <mergeCell ref="Y47:AE47"/>
    <mergeCell ref="U49:W49"/>
    <mergeCell ref="Y49:AE49"/>
    <mergeCell ref="B40:AE40"/>
    <mergeCell ref="C45:I45"/>
    <mergeCell ref="J45:S45"/>
    <mergeCell ref="C46:I46"/>
    <mergeCell ref="J46:S46"/>
    <mergeCell ref="C43:AE43"/>
    <mergeCell ref="U44:AD44"/>
    <mergeCell ref="U45:AD45"/>
    <mergeCell ref="U47:W47"/>
    <mergeCell ref="C37:F37"/>
    <mergeCell ref="H37:P37"/>
    <mergeCell ref="R37:V37"/>
    <mergeCell ref="W37:AE37"/>
    <mergeCell ref="C38:F38"/>
    <mergeCell ref="H38:P38"/>
    <mergeCell ref="R38:V38"/>
    <mergeCell ref="W38:AE38"/>
    <mergeCell ref="C32:L32"/>
    <mergeCell ref="M32:P32"/>
    <mergeCell ref="R33:AB33"/>
    <mergeCell ref="AC33:AE33"/>
    <mergeCell ref="R34:AB34"/>
    <mergeCell ref="AC34:AE34"/>
    <mergeCell ref="C30:L30"/>
    <mergeCell ref="M30:P30"/>
    <mergeCell ref="R30:AB30"/>
    <mergeCell ref="AC30:AE30"/>
    <mergeCell ref="R31:AB31"/>
    <mergeCell ref="AC31:AE31"/>
    <mergeCell ref="C28:L28"/>
    <mergeCell ref="M28:P28"/>
    <mergeCell ref="R28:AB28"/>
    <mergeCell ref="AC28:AE28"/>
    <mergeCell ref="C29:L29"/>
    <mergeCell ref="M29:P29"/>
    <mergeCell ref="R29:AB29"/>
    <mergeCell ref="AC29:AE29"/>
    <mergeCell ref="C26:L26"/>
    <mergeCell ref="M26:P26"/>
    <mergeCell ref="R26:AB26"/>
    <mergeCell ref="AC26:AE26"/>
    <mergeCell ref="C27:L27"/>
    <mergeCell ref="M27:P27"/>
    <mergeCell ref="R27:AB27"/>
    <mergeCell ref="AC27:AE27"/>
    <mergeCell ref="C24:L24"/>
    <mergeCell ref="M24:P24"/>
    <mergeCell ref="R24:AB24"/>
    <mergeCell ref="AC24:AE24"/>
    <mergeCell ref="C25:P25"/>
    <mergeCell ref="R25:AB25"/>
    <mergeCell ref="AC25:AE25"/>
    <mergeCell ref="C22:L22"/>
    <mergeCell ref="M22:P22"/>
    <mergeCell ref="R22:AB22"/>
    <mergeCell ref="AC22:AE22"/>
    <mergeCell ref="C23:I23"/>
    <mergeCell ref="J23:L23"/>
    <mergeCell ref="M23:P23"/>
    <mergeCell ref="R23:AB23"/>
    <mergeCell ref="AC23:AE23"/>
    <mergeCell ref="C20:L20"/>
    <mergeCell ref="M20:P20"/>
    <mergeCell ref="R20:AB20"/>
    <mergeCell ref="AC20:AE20"/>
    <mergeCell ref="C21:L21"/>
    <mergeCell ref="M21:P21"/>
    <mergeCell ref="R21:AB21"/>
    <mergeCell ref="AC21:AE21"/>
    <mergeCell ref="O16:P16"/>
    <mergeCell ref="R16:W16"/>
    <mergeCell ref="X16:Y16"/>
    <mergeCell ref="Z16:AC16"/>
    <mergeCell ref="AD16:AE16"/>
    <mergeCell ref="C17:L17"/>
    <mergeCell ref="M17:P17"/>
    <mergeCell ref="AD17:AE17"/>
    <mergeCell ref="C13:L13"/>
    <mergeCell ref="M13:P13"/>
    <mergeCell ref="R13:AA13"/>
    <mergeCell ref="AB13:AC13"/>
    <mergeCell ref="AD13:AE13"/>
    <mergeCell ref="C15:L16"/>
    <mergeCell ref="M15:N15"/>
    <mergeCell ref="O15:P15"/>
    <mergeCell ref="R15:AE15"/>
    <mergeCell ref="M16:N16"/>
    <mergeCell ref="B2:AE2"/>
    <mergeCell ref="B3:AE3"/>
    <mergeCell ref="I5:S5"/>
    <mergeCell ref="AC5:AE5"/>
    <mergeCell ref="K6:S6"/>
    <mergeCell ref="AC6:AE6"/>
    <mergeCell ref="AB11:AC11"/>
    <mergeCell ref="AD11:AE11"/>
    <mergeCell ref="C12:L12"/>
    <mergeCell ref="M12:N12"/>
    <mergeCell ref="O12:P12"/>
    <mergeCell ref="R12:AA12"/>
    <mergeCell ref="AB12:AC12"/>
    <mergeCell ref="AD12:AE12"/>
    <mergeCell ref="J8:M8"/>
    <mergeCell ref="U8:V8"/>
    <mergeCell ref="J9:M9"/>
    <mergeCell ref="U9:V9"/>
    <mergeCell ref="C11:L11"/>
    <mergeCell ref="M11:N11"/>
    <mergeCell ref="O11:P11"/>
  </mergeCells>
  <conditionalFormatting sqref="U8:V8">
    <cfRule type="containsText" dxfId="1" priority="1" operator="containsText" text="max.4!">
      <formula>NOT(ISERROR(SEARCH("max.4!",U8)))</formula>
    </cfRule>
  </conditionalFormatting>
  <pageMargins left="0.70866141732283472" right="7.874015748031496E-2" top="0.78740157480314965" bottom="0.3149606299212598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00"/>
  </sheetPr>
  <dimension ref="B1:BD50"/>
  <sheetViews>
    <sheetView showGridLines="0" showRowColHeaders="0" showZeros="0" showWhiteSpace="0" zoomScale="115" zoomScaleNormal="115" zoomScaleSheetLayoutView="130" zoomScalePageLayoutView="115" workbookViewId="0">
      <selection activeCell="R12" sqref="R12:AA13"/>
    </sheetView>
  </sheetViews>
  <sheetFormatPr baseColWidth="10" defaultColWidth="11.42578125" defaultRowHeight="15" x14ac:dyDescent="0.25"/>
  <cols>
    <col min="1" max="1" width="9.5703125" style="14" customWidth="1"/>
    <col min="2" max="2" width="2.140625" style="13" customWidth="1"/>
    <col min="3" max="3" width="2.7109375" style="14" customWidth="1"/>
    <col min="4" max="14" width="3.140625" style="14" customWidth="1"/>
    <col min="15" max="16" width="3.28515625" style="14" customWidth="1"/>
    <col min="17" max="17" width="2.140625" style="14" customWidth="1"/>
    <col min="18" max="31" width="3.28515625" style="14" customWidth="1"/>
    <col min="32" max="16384" width="11.42578125" style="14"/>
  </cols>
  <sheetData>
    <row r="1" spans="2:31" ht="23.25" customHeight="1" x14ac:dyDescent="0.25"/>
    <row r="2" spans="2:31" ht="36.75" customHeight="1" x14ac:dyDescent="0.25">
      <c r="B2" s="254" t="s">
        <v>150</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2:31" x14ac:dyDescent="0.25">
      <c r="B3" s="255" t="s">
        <v>151</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row>
    <row r="4" spans="2:31" ht="4.5" customHeight="1" x14ac:dyDescent="0.25"/>
    <row r="5" spans="2:31" x14ac:dyDescent="0.25">
      <c r="C5" s="13" t="s">
        <v>181</v>
      </c>
      <c r="I5" s="355">
        <f>'TN-Liste_JBM'!L9</f>
        <v>0</v>
      </c>
      <c r="J5" s="356"/>
      <c r="K5" s="356"/>
      <c r="L5" s="356"/>
      <c r="M5" s="356"/>
      <c r="N5" s="356"/>
      <c r="O5" s="356"/>
      <c r="P5" s="356"/>
      <c r="Q5" s="356"/>
      <c r="R5" s="356"/>
      <c r="S5" s="357"/>
      <c r="U5" s="15" t="s">
        <v>44</v>
      </c>
      <c r="V5" s="14" t="s">
        <v>33</v>
      </c>
      <c r="W5" s="16"/>
      <c r="X5" s="16"/>
      <c r="Y5" s="16"/>
      <c r="Z5" s="16"/>
      <c r="AB5" s="16"/>
      <c r="AC5" s="358">
        <f>'TN-Liste_JBM'!L11</f>
        <v>0</v>
      </c>
      <c r="AD5" s="359"/>
      <c r="AE5" s="360"/>
    </row>
    <row r="6" spans="2:31" x14ac:dyDescent="0.25">
      <c r="C6" s="13" t="s">
        <v>59</v>
      </c>
      <c r="K6" s="361">
        <f>'TN-Liste_JBM'!L16</f>
        <v>0</v>
      </c>
      <c r="L6" s="362"/>
      <c r="M6" s="362"/>
      <c r="N6" s="362"/>
      <c r="O6" s="362"/>
      <c r="P6" s="362"/>
      <c r="Q6" s="362"/>
      <c r="R6" s="362"/>
      <c r="S6" s="363"/>
      <c r="U6" s="15" t="s">
        <v>46</v>
      </c>
      <c r="V6" s="14" t="s">
        <v>170</v>
      </c>
      <c r="W6" s="16"/>
      <c r="X6" s="16"/>
      <c r="Y6" s="16"/>
      <c r="Z6" s="16"/>
      <c r="AB6" s="16"/>
      <c r="AC6" s="358">
        <f>'TN-Liste_JBM'!L18</f>
        <v>0</v>
      </c>
      <c r="AD6" s="359"/>
      <c r="AE6" s="360"/>
    </row>
    <row r="7" spans="2:31" ht="4.5" customHeight="1" x14ac:dyDescent="0.25"/>
    <row r="8" spans="2:31" x14ac:dyDescent="0.25">
      <c r="C8" s="16" t="s">
        <v>122</v>
      </c>
      <c r="D8" s="16"/>
      <c r="E8" s="16"/>
      <c r="F8" s="16"/>
      <c r="G8" s="16"/>
      <c r="H8" s="16"/>
      <c r="I8" s="16"/>
      <c r="J8" s="365">
        <f>'TN-Liste_JBM'!AR16</f>
        <v>0</v>
      </c>
      <c r="K8" s="366"/>
      <c r="L8" s="366"/>
      <c r="M8" s="367"/>
      <c r="N8" s="18"/>
      <c r="O8" s="19" t="s">
        <v>221</v>
      </c>
      <c r="P8" s="13"/>
      <c r="Q8" s="13"/>
      <c r="R8" s="13"/>
      <c r="S8" s="13"/>
      <c r="T8" s="13"/>
      <c r="U8" s="368">
        <f>'Verwendungsnachweis JBM'!U10:V10</f>
        <v>1</v>
      </c>
      <c r="V8" s="369"/>
      <c r="W8" s="16"/>
      <c r="AB8" s="50"/>
      <c r="AC8" s="51"/>
      <c r="AD8" s="50"/>
      <c r="AE8" s="50"/>
    </row>
    <row r="9" spans="2:31" x14ac:dyDescent="0.25">
      <c r="C9" s="16" t="s">
        <v>123</v>
      </c>
      <c r="D9" s="16"/>
      <c r="E9" s="16"/>
      <c r="F9" s="16"/>
      <c r="G9" s="16"/>
      <c r="H9" s="16"/>
      <c r="I9" s="16"/>
      <c r="J9" s="365">
        <f>'TN-Liste_JBM'!AR18</f>
        <v>0</v>
      </c>
      <c r="K9" s="366"/>
      <c r="L9" s="366"/>
      <c r="M9" s="367"/>
      <c r="N9" s="18"/>
      <c r="O9" s="13" t="s">
        <v>182</v>
      </c>
      <c r="P9" s="13"/>
      <c r="Q9" s="13"/>
      <c r="R9" s="13"/>
      <c r="S9" s="13"/>
      <c r="T9" s="13"/>
      <c r="U9" s="370">
        <f>'Verwendungsnachweis JBM'!U11:V11</f>
        <v>6</v>
      </c>
      <c r="V9" s="371"/>
      <c r="AB9" s="50"/>
      <c r="AC9" s="51"/>
      <c r="AD9" s="50"/>
      <c r="AE9" s="50"/>
    </row>
    <row r="10" spans="2:31" ht="4.5" customHeight="1" x14ac:dyDescent="0.25"/>
    <row r="11" spans="2:31" x14ac:dyDescent="0.25">
      <c r="B11" s="31"/>
      <c r="C11" s="268" t="s">
        <v>34</v>
      </c>
      <c r="D11" s="269"/>
      <c r="E11" s="269"/>
      <c r="F11" s="269"/>
      <c r="G11" s="269"/>
      <c r="H11" s="269"/>
      <c r="I11" s="269"/>
      <c r="J11" s="269"/>
      <c r="K11" s="269"/>
      <c r="L11" s="270"/>
      <c r="M11" s="265" t="s">
        <v>89</v>
      </c>
      <c r="N11" s="265"/>
      <c r="O11" s="265" t="s">
        <v>90</v>
      </c>
      <c r="P11" s="265"/>
      <c r="AB11" s="265" t="s">
        <v>89</v>
      </c>
      <c r="AC11" s="265"/>
      <c r="AD11" s="265" t="s">
        <v>90</v>
      </c>
      <c r="AE11" s="265"/>
    </row>
    <row r="12" spans="2:31" x14ac:dyDescent="0.25">
      <c r="B12" s="31"/>
      <c r="C12" s="275" t="s">
        <v>209</v>
      </c>
      <c r="D12" s="276"/>
      <c r="E12" s="276"/>
      <c r="F12" s="276"/>
      <c r="G12" s="276"/>
      <c r="H12" s="276"/>
      <c r="I12" s="276"/>
      <c r="J12" s="276"/>
      <c r="K12" s="276"/>
      <c r="L12" s="277"/>
      <c r="M12" s="364">
        <f>SUM('TN-Liste_JBM'!AY48:AY53)</f>
        <v>0</v>
      </c>
      <c r="N12" s="364"/>
      <c r="O12" s="364">
        <f>SUM('TN-Liste_JBM'!AY55:AY60)</f>
        <v>0</v>
      </c>
      <c r="P12" s="364"/>
      <c r="R12" s="271" t="s">
        <v>91</v>
      </c>
      <c r="S12" s="271"/>
      <c r="T12" s="271"/>
      <c r="U12" s="271"/>
      <c r="V12" s="271"/>
      <c r="W12" s="271"/>
      <c r="X12" s="271"/>
      <c r="Y12" s="271"/>
      <c r="Z12" s="271"/>
      <c r="AA12" s="271"/>
      <c r="AB12" s="364">
        <f>'Kopie für Diözesanstelle'!AB12:AC12</f>
        <v>0</v>
      </c>
      <c r="AC12" s="364"/>
      <c r="AD12" s="364">
        <f>'Kopie für Diözesanstelle'!AD12:AE12</f>
        <v>0</v>
      </c>
      <c r="AE12" s="364"/>
    </row>
    <row r="13" spans="2:31" x14ac:dyDescent="0.25">
      <c r="B13" s="31"/>
      <c r="C13" s="275" t="s">
        <v>210</v>
      </c>
      <c r="D13" s="276"/>
      <c r="E13" s="276"/>
      <c r="F13" s="276"/>
      <c r="G13" s="276"/>
      <c r="H13" s="276"/>
      <c r="I13" s="276"/>
      <c r="J13" s="276"/>
      <c r="K13" s="276"/>
      <c r="L13" s="277"/>
      <c r="M13" s="372">
        <f>M12+O12</f>
        <v>0</v>
      </c>
      <c r="N13" s="373"/>
      <c r="O13" s="373"/>
      <c r="P13" s="374"/>
      <c r="R13" s="271" t="s">
        <v>93</v>
      </c>
      <c r="S13" s="271"/>
      <c r="T13" s="271"/>
      <c r="U13" s="271"/>
      <c r="V13" s="271"/>
      <c r="W13" s="271"/>
      <c r="X13" s="271"/>
      <c r="Y13" s="271"/>
      <c r="Z13" s="271"/>
      <c r="AA13" s="271"/>
      <c r="AB13" s="364">
        <f>'Kopie für Diözesanstelle'!AB13:AC13</f>
        <v>0</v>
      </c>
      <c r="AC13" s="364"/>
      <c r="AD13" s="364">
        <f>'Kopie für Diözesanstelle'!AD13:AE13</f>
        <v>0</v>
      </c>
      <c r="AE13" s="364"/>
    </row>
    <row r="14" spans="2:31" ht="4.5" customHeight="1" x14ac:dyDescent="0.25">
      <c r="B14" s="31"/>
    </row>
    <row r="15" spans="2:31" x14ac:dyDescent="0.25">
      <c r="B15" s="31"/>
      <c r="C15" s="282" t="s">
        <v>124</v>
      </c>
      <c r="D15" s="283"/>
      <c r="E15" s="283"/>
      <c r="F15" s="283"/>
      <c r="G15" s="283"/>
      <c r="H15" s="283"/>
      <c r="I15" s="283"/>
      <c r="J15" s="283"/>
      <c r="K15" s="283"/>
      <c r="L15" s="284"/>
      <c r="M15" s="265" t="s">
        <v>89</v>
      </c>
      <c r="N15" s="265"/>
      <c r="O15" s="265" t="s">
        <v>90</v>
      </c>
      <c r="P15" s="265"/>
      <c r="R15" s="271" t="s">
        <v>55</v>
      </c>
      <c r="S15" s="271"/>
      <c r="T15" s="271"/>
      <c r="U15" s="271"/>
      <c r="V15" s="271"/>
      <c r="W15" s="271"/>
      <c r="X15" s="271"/>
      <c r="Y15" s="271"/>
      <c r="Z15" s="271"/>
      <c r="AA15" s="271"/>
      <c r="AB15" s="271"/>
      <c r="AC15" s="271"/>
      <c r="AD15" s="271"/>
      <c r="AE15" s="271"/>
    </row>
    <row r="16" spans="2:31" x14ac:dyDescent="0.25">
      <c r="B16" s="31"/>
      <c r="C16" s="285"/>
      <c r="D16" s="286"/>
      <c r="E16" s="286"/>
      <c r="F16" s="286"/>
      <c r="G16" s="286"/>
      <c r="H16" s="286"/>
      <c r="I16" s="286"/>
      <c r="J16" s="286"/>
      <c r="K16" s="286"/>
      <c r="L16" s="287"/>
      <c r="M16" s="364">
        <f>'Verwendungsnachweis JBM'!M22:N22</f>
        <v>0</v>
      </c>
      <c r="N16" s="364"/>
      <c r="O16" s="364">
        <f>'Verwendungsnachweis JBM'!O22:P22</f>
        <v>0</v>
      </c>
      <c r="P16" s="364"/>
      <c r="R16" s="376" t="s">
        <v>27</v>
      </c>
      <c r="S16" s="376"/>
      <c r="T16" s="376"/>
      <c r="U16" s="376"/>
      <c r="V16" s="376"/>
      <c r="W16" s="376"/>
      <c r="X16" s="364">
        <f>'Kopie für Diözesanstelle'!X16:Y16</f>
        <v>0</v>
      </c>
      <c r="Y16" s="364"/>
      <c r="Z16" s="376" t="s">
        <v>92</v>
      </c>
      <c r="AA16" s="376"/>
      <c r="AB16" s="376"/>
      <c r="AC16" s="376"/>
      <c r="AD16" s="364">
        <f>'Kopie für Diözesanstelle'!AD16:AE16</f>
        <v>0</v>
      </c>
      <c r="AE16" s="364"/>
    </row>
    <row r="17" spans="2:56" x14ac:dyDescent="0.25">
      <c r="B17" s="31"/>
      <c r="C17" s="275" t="s">
        <v>249</v>
      </c>
      <c r="D17" s="276"/>
      <c r="E17" s="276"/>
      <c r="F17" s="276"/>
      <c r="G17" s="276"/>
      <c r="H17" s="276"/>
      <c r="I17" s="276"/>
      <c r="J17" s="276"/>
      <c r="K17" s="276"/>
      <c r="L17" s="277"/>
      <c r="M17" s="372">
        <f>M16+O16</f>
        <v>0</v>
      </c>
      <c r="N17" s="373"/>
      <c r="O17" s="373"/>
      <c r="P17" s="374"/>
      <c r="R17" s="27"/>
      <c r="S17" s="27"/>
      <c r="T17" s="27"/>
      <c r="U17" s="27"/>
      <c r="V17" s="27"/>
      <c r="W17" s="27"/>
      <c r="X17" s="27"/>
      <c r="Y17" s="27"/>
      <c r="Z17" s="52" t="s">
        <v>95</v>
      </c>
      <c r="AA17" s="52"/>
      <c r="AB17" s="52"/>
      <c r="AC17" s="52"/>
      <c r="AD17" s="364">
        <f>'Kopie für Diözesanstelle'!AD17:AE17</f>
        <v>0</v>
      </c>
      <c r="AE17" s="364"/>
    </row>
    <row r="18" spans="2:56" ht="4.5" customHeight="1" x14ac:dyDescent="0.25">
      <c r="B18" s="31"/>
    </row>
    <row r="19" spans="2:56" ht="4.5" customHeight="1" x14ac:dyDescent="0.25">
      <c r="C19" s="27"/>
      <c r="D19" s="27"/>
      <c r="E19" s="27"/>
      <c r="F19" s="27"/>
      <c r="G19" s="27"/>
      <c r="H19" s="27"/>
      <c r="I19" s="27"/>
      <c r="J19" s="27"/>
      <c r="K19" s="27"/>
      <c r="L19" s="27"/>
      <c r="M19" s="27"/>
      <c r="N19" s="27"/>
      <c r="O19" s="27"/>
      <c r="Q19" s="27"/>
      <c r="R19" s="27"/>
      <c r="S19" s="27"/>
      <c r="T19" s="27"/>
      <c r="U19" s="27"/>
      <c r="V19" s="27"/>
      <c r="W19" s="27"/>
      <c r="X19" s="27"/>
      <c r="Y19" s="27"/>
      <c r="Z19" s="27"/>
      <c r="AA19" s="27"/>
      <c r="AB19" s="27"/>
    </row>
    <row r="20" spans="2:56" x14ac:dyDescent="0.25">
      <c r="C20" s="271" t="s">
        <v>35</v>
      </c>
      <c r="D20" s="271"/>
      <c r="E20" s="271"/>
      <c r="F20" s="271"/>
      <c r="G20" s="271"/>
      <c r="H20" s="271"/>
      <c r="I20" s="271"/>
      <c r="J20" s="271"/>
      <c r="K20" s="271"/>
      <c r="L20" s="271"/>
      <c r="M20" s="265" t="s">
        <v>97</v>
      </c>
      <c r="N20" s="265"/>
      <c r="O20" s="265"/>
      <c r="P20" s="265"/>
      <c r="R20" s="271" t="s">
        <v>213</v>
      </c>
      <c r="S20" s="271"/>
      <c r="T20" s="271"/>
      <c r="U20" s="271"/>
      <c r="V20" s="271"/>
      <c r="W20" s="271"/>
      <c r="X20" s="271"/>
      <c r="Y20" s="271"/>
      <c r="Z20" s="271"/>
      <c r="AA20" s="271"/>
      <c r="AB20" s="271"/>
      <c r="AC20" s="265" t="s">
        <v>94</v>
      </c>
      <c r="AD20" s="265"/>
      <c r="AE20" s="265"/>
    </row>
    <row r="21" spans="2:56" x14ac:dyDescent="0.25">
      <c r="B21" s="31"/>
      <c r="C21" s="248" t="s">
        <v>96</v>
      </c>
      <c r="D21" s="248"/>
      <c r="E21" s="248"/>
      <c r="F21" s="248"/>
      <c r="G21" s="248"/>
      <c r="H21" s="248"/>
      <c r="I21" s="248"/>
      <c r="J21" s="248"/>
      <c r="K21" s="248"/>
      <c r="L21" s="248"/>
      <c r="M21" s="375">
        <f>'Verwendungsnachweis JBM'!M33:P33</f>
        <v>0</v>
      </c>
      <c r="N21" s="375"/>
      <c r="O21" s="375"/>
      <c r="P21" s="375"/>
      <c r="R21" s="248" t="s">
        <v>214</v>
      </c>
      <c r="S21" s="248"/>
      <c r="T21" s="248"/>
      <c r="U21" s="248"/>
      <c r="V21" s="248"/>
      <c r="W21" s="248"/>
      <c r="X21" s="248"/>
      <c r="Y21" s="248"/>
      <c r="Z21" s="248"/>
      <c r="AA21" s="248"/>
      <c r="AB21" s="248"/>
      <c r="AC21" s="375">
        <f>'Verwendungsnachweis JBM'!AC33:AE33</f>
        <v>0</v>
      </c>
      <c r="AD21" s="375"/>
      <c r="AE21" s="375"/>
    </row>
    <row r="22" spans="2:56" x14ac:dyDescent="0.25">
      <c r="B22" s="31"/>
      <c r="C22" s="248" t="s">
        <v>56</v>
      </c>
      <c r="D22" s="248"/>
      <c r="E22" s="248"/>
      <c r="F22" s="248"/>
      <c r="G22" s="248"/>
      <c r="H22" s="248"/>
      <c r="I22" s="248"/>
      <c r="J22" s="248"/>
      <c r="K22" s="248"/>
      <c r="L22" s="248"/>
      <c r="M22" s="377">
        <f>'Verwendungsnachweis JBM'!M34:P34</f>
        <v>0</v>
      </c>
      <c r="N22" s="377"/>
      <c r="O22" s="377"/>
      <c r="P22" s="377"/>
      <c r="R22" s="248" t="s">
        <v>37</v>
      </c>
      <c r="S22" s="248"/>
      <c r="T22" s="248"/>
      <c r="U22" s="248"/>
      <c r="V22" s="248"/>
      <c r="W22" s="248"/>
      <c r="X22" s="248"/>
      <c r="Y22" s="248"/>
      <c r="Z22" s="248"/>
      <c r="AA22" s="248"/>
      <c r="AB22" s="248"/>
      <c r="AC22" s="375">
        <f>'Verwendungsnachweis JBM'!AC34:AE34</f>
        <v>0</v>
      </c>
      <c r="AD22" s="375"/>
      <c r="AE22" s="375"/>
    </row>
    <row r="23" spans="2:56" x14ac:dyDescent="0.25">
      <c r="B23" s="31"/>
      <c r="C23" s="300" t="s">
        <v>192</v>
      </c>
      <c r="D23" s="300"/>
      <c r="E23" s="300"/>
      <c r="F23" s="300"/>
      <c r="G23" s="300"/>
      <c r="H23" s="300"/>
      <c r="I23" s="300"/>
      <c r="J23" s="301">
        <v>9.6</v>
      </c>
      <c r="K23" s="301"/>
      <c r="L23" s="301"/>
      <c r="M23" s="302">
        <f>'Verwendungsnachweis JBM'!M35:P35</f>
        <v>0</v>
      </c>
      <c r="N23" s="302"/>
      <c r="O23" s="302"/>
      <c r="P23" s="302"/>
      <c r="R23" s="248" t="s">
        <v>1</v>
      </c>
      <c r="S23" s="248"/>
      <c r="T23" s="248"/>
      <c r="U23" s="248"/>
      <c r="V23" s="248"/>
      <c r="W23" s="248"/>
      <c r="X23" s="248"/>
      <c r="Y23" s="248"/>
      <c r="Z23" s="248"/>
      <c r="AA23" s="248"/>
      <c r="AB23" s="248"/>
      <c r="AC23" s="375">
        <f>'Verwendungsnachweis JBM'!AC35:AE35</f>
        <v>0</v>
      </c>
      <c r="AD23" s="375"/>
      <c r="AE23" s="375"/>
    </row>
    <row r="24" spans="2:56" x14ac:dyDescent="0.25">
      <c r="B24" s="31"/>
      <c r="C24" s="248" t="s">
        <v>193</v>
      </c>
      <c r="D24" s="248"/>
      <c r="E24" s="248"/>
      <c r="F24" s="248"/>
      <c r="G24" s="248"/>
      <c r="H24" s="248"/>
      <c r="I24" s="248"/>
      <c r="J24" s="248"/>
      <c r="K24" s="248"/>
      <c r="L24" s="248"/>
      <c r="M24" s="375">
        <f>'Verwendungsnachweis JBM'!M36:P36</f>
        <v>0</v>
      </c>
      <c r="N24" s="375"/>
      <c r="O24" s="375"/>
      <c r="P24" s="375"/>
      <c r="R24" s="248" t="s">
        <v>0</v>
      </c>
      <c r="S24" s="248"/>
      <c r="T24" s="248"/>
      <c r="U24" s="248"/>
      <c r="V24" s="248"/>
      <c r="W24" s="248"/>
      <c r="X24" s="248"/>
      <c r="Y24" s="248"/>
      <c r="Z24" s="248"/>
      <c r="AA24" s="248"/>
      <c r="AB24" s="248"/>
      <c r="AC24" s="375">
        <f>'Verwendungsnachweis JBM'!AC36:AE36</f>
        <v>0</v>
      </c>
      <c r="AD24" s="375"/>
      <c r="AE24" s="375"/>
    </row>
    <row r="25" spans="2:56" x14ac:dyDescent="0.25">
      <c r="B25" s="31"/>
      <c r="C25" s="298" t="s">
        <v>57</v>
      </c>
      <c r="D25" s="298"/>
      <c r="E25" s="298"/>
      <c r="F25" s="298"/>
      <c r="G25" s="298"/>
      <c r="H25" s="298"/>
      <c r="I25" s="298"/>
      <c r="J25" s="298"/>
      <c r="K25" s="298"/>
      <c r="L25" s="298"/>
      <c r="M25" s="298"/>
      <c r="N25" s="298"/>
      <c r="O25" s="298"/>
      <c r="P25" s="298"/>
      <c r="R25" s="248" t="s">
        <v>39</v>
      </c>
      <c r="S25" s="248"/>
      <c r="T25" s="248"/>
      <c r="U25" s="248"/>
      <c r="V25" s="248"/>
      <c r="W25" s="248"/>
      <c r="X25" s="248"/>
      <c r="Y25" s="248"/>
      <c r="Z25" s="248"/>
      <c r="AA25" s="248"/>
      <c r="AB25" s="248"/>
      <c r="AC25" s="375">
        <f>'Verwendungsnachweis JBM'!AC37:AE37</f>
        <v>0</v>
      </c>
      <c r="AD25" s="375"/>
      <c r="AE25" s="375"/>
    </row>
    <row r="26" spans="2:56" x14ac:dyDescent="0.25">
      <c r="B26" s="31"/>
      <c r="C26" s="298" t="s">
        <v>58</v>
      </c>
      <c r="D26" s="298"/>
      <c r="E26" s="298"/>
      <c r="F26" s="298"/>
      <c r="G26" s="298"/>
      <c r="H26" s="298"/>
      <c r="I26" s="298"/>
      <c r="J26" s="298"/>
      <c r="K26" s="298"/>
      <c r="L26" s="298"/>
      <c r="M26" s="265" t="s">
        <v>36</v>
      </c>
      <c r="N26" s="265"/>
      <c r="O26" s="265"/>
      <c r="P26" s="265"/>
      <c r="R26" s="248" t="s">
        <v>38</v>
      </c>
      <c r="S26" s="248"/>
      <c r="T26" s="248"/>
      <c r="U26" s="248"/>
      <c r="V26" s="248"/>
      <c r="W26" s="248"/>
      <c r="X26" s="248"/>
      <c r="Y26" s="248"/>
      <c r="Z26" s="248"/>
      <c r="AA26" s="248"/>
      <c r="AB26" s="248"/>
      <c r="AC26" s="375">
        <f>'Verwendungsnachweis JBM'!AC38:AE38</f>
        <v>0</v>
      </c>
      <c r="AD26" s="375"/>
      <c r="AE26" s="375"/>
    </row>
    <row r="27" spans="2:56" x14ac:dyDescent="0.25">
      <c r="B27" s="31"/>
      <c r="C27" s="379">
        <f>'Verwendungsnachweis JBM'!C39:L39</f>
        <v>0</v>
      </c>
      <c r="D27" s="379"/>
      <c r="E27" s="379"/>
      <c r="F27" s="379"/>
      <c r="G27" s="379"/>
      <c r="H27" s="379"/>
      <c r="I27" s="379"/>
      <c r="J27" s="379"/>
      <c r="K27" s="379"/>
      <c r="L27" s="379"/>
      <c r="M27" s="375">
        <f>'Verwendungsnachweis JBM'!M39:P39</f>
        <v>0</v>
      </c>
      <c r="N27" s="375"/>
      <c r="O27" s="375"/>
      <c r="P27" s="375"/>
      <c r="R27" s="248" t="s">
        <v>31</v>
      </c>
      <c r="S27" s="248"/>
      <c r="T27" s="248"/>
      <c r="U27" s="248"/>
      <c r="V27" s="248"/>
      <c r="W27" s="248"/>
      <c r="X27" s="248"/>
      <c r="Y27" s="248"/>
      <c r="Z27" s="248"/>
      <c r="AA27" s="248"/>
      <c r="AB27" s="248"/>
      <c r="AC27" s="375">
        <f>'Verwendungsnachweis JBM'!AC39:AE39</f>
        <v>0</v>
      </c>
      <c r="AD27" s="375"/>
      <c r="AE27" s="375"/>
    </row>
    <row r="28" spans="2:56" x14ac:dyDescent="0.25">
      <c r="B28" s="31"/>
      <c r="C28" s="379">
        <f>'Verwendungsnachweis JBM'!C40:L40</f>
        <v>0</v>
      </c>
      <c r="D28" s="379"/>
      <c r="E28" s="379"/>
      <c r="F28" s="379"/>
      <c r="G28" s="379"/>
      <c r="H28" s="379"/>
      <c r="I28" s="379"/>
      <c r="J28" s="379"/>
      <c r="K28" s="379"/>
      <c r="L28" s="379"/>
      <c r="M28" s="375">
        <f>'Verwendungsnachweis JBM'!M40:P40</f>
        <v>0</v>
      </c>
      <c r="N28" s="375"/>
      <c r="O28" s="375"/>
      <c r="P28" s="375"/>
      <c r="R28" s="248" t="s">
        <v>32</v>
      </c>
      <c r="S28" s="248"/>
      <c r="T28" s="248"/>
      <c r="U28" s="248"/>
      <c r="V28" s="248"/>
      <c r="W28" s="248"/>
      <c r="X28" s="248"/>
      <c r="Y28" s="248"/>
      <c r="Z28" s="248"/>
      <c r="AA28" s="248"/>
      <c r="AB28" s="248"/>
      <c r="AC28" s="375">
        <f>'Verwendungsnachweis JBM'!AC40:AE40</f>
        <v>0</v>
      </c>
      <c r="AD28" s="375"/>
      <c r="AE28" s="375"/>
      <c r="AF28" s="26"/>
      <c r="BD28" s="28" t="s">
        <v>183</v>
      </c>
    </row>
    <row r="29" spans="2:56" x14ac:dyDescent="0.25">
      <c r="B29" s="31"/>
      <c r="C29" s="379">
        <f>'Verwendungsnachweis JBM'!C41:L41</f>
        <v>0</v>
      </c>
      <c r="D29" s="379"/>
      <c r="E29" s="379"/>
      <c r="F29" s="379"/>
      <c r="G29" s="379"/>
      <c r="H29" s="379"/>
      <c r="I29" s="379"/>
      <c r="J29" s="379"/>
      <c r="K29" s="379"/>
      <c r="L29" s="379"/>
      <c r="M29" s="380">
        <f>'Verwendungsnachweis JBM'!M41:P41</f>
        <v>0</v>
      </c>
      <c r="N29" s="380"/>
      <c r="O29" s="380"/>
      <c r="P29" s="380"/>
      <c r="R29" s="305" t="s">
        <v>152</v>
      </c>
      <c r="S29" s="305"/>
      <c r="T29" s="305"/>
      <c r="U29" s="305"/>
      <c r="V29" s="305"/>
      <c r="W29" s="305"/>
      <c r="X29" s="305"/>
      <c r="Y29" s="305"/>
      <c r="Z29" s="305"/>
      <c r="AA29" s="305"/>
      <c r="AB29" s="305"/>
      <c r="AC29" s="306">
        <f>SUM(AC21:AE28)</f>
        <v>0</v>
      </c>
      <c r="AD29" s="306"/>
      <c r="AE29" s="306"/>
    </row>
    <row r="30" spans="2:56" x14ac:dyDescent="0.25">
      <c r="C30" s="311"/>
      <c r="D30" s="311"/>
      <c r="E30" s="311"/>
      <c r="F30" s="311"/>
      <c r="G30" s="311"/>
      <c r="H30" s="311"/>
      <c r="I30" s="311"/>
      <c r="J30" s="311"/>
      <c r="K30" s="311"/>
      <c r="L30" s="311"/>
      <c r="M30" s="312">
        <v>0</v>
      </c>
      <c r="N30" s="312"/>
      <c r="O30" s="312"/>
      <c r="P30" s="312"/>
      <c r="R30" s="311" t="s">
        <v>40</v>
      </c>
      <c r="S30" s="311"/>
      <c r="T30" s="311"/>
      <c r="U30" s="311"/>
      <c r="V30" s="311"/>
      <c r="W30" s="311"/>
      <c r="X30" s="311"/>
      <c r="Y30" s="311"/>
      <c r="Z30" s="311"/>
      <c r="AA30" s="311"/>
      <c r="AB30" s="311"/>
      <c r="AC30" s="312">
        <f>M23</f>
        <v>0</v>
      </c>
      <c r="AD30" s="312"/>
      <c r="AE30" s="312"/>
    </row>
    <row r="31" spans="2:56" x14ac:dyDescent="0.25">
      <c r="R31" s="311" t="s">
        <v>41</v>
      </c>
      <c r="S31" s="311"/>
      <c r="T31" s="311"/>
      <c r="U31" s="311"/>
      <c r="V31" s="311"/>
      <c r="W31" s="311"/>
      <c r="X31" s="311"/>
      <c r="Y31" s="311"/>
      <c r="Z31" s="311"/>
      <c r="AA31" s="311"/>
      <c r="AB31" s="311"/>
      <c r="AC31" s="312">
        <f>M24*0.8</f>
        <v>0</v>
      </c>
      <c r="AD31" s="312"/>
      <c r="AE31" s="312"/>
    </row>
    <row r="32" spans="2:56" x14ac:dyDescent="0.25">
      <c r="C32" s="305" t="s">
        <v>219</v>
      </c>
      <c r="D32" s="305"/>
      <c r="E32" s="305"/>
      <c r="F32" s="305"/>
      <c r="G32" s="305"/>
      <c r="H32" s="305"/>
      <c r="I32" s="305"/>
      <c r="J32" s="305"/>
      <c r="K32" s="305"/>
      <c r="L32" s="307"/>
      <c r="M32" s="308">
        <f>M21+M23+M24+M27+M28+M29+M30</f>
        <v>0</v>
      </c>
      <c r="N32" s="309"/>
      <c r="O32" s="309"/>
      <c r="P32" s="310"/>
    </row>
    <row r="33" spans="2:35" x14ac:dyDescent="0.25">
      <c r="B33" s="31"/>
      <c r="C33" s="53"/>
      <c r="D33" s="53"/>
      <c r="R33" s="305" t="s">
        <v>220</v>
      </c>
      <c r="S33" s="305"/>
      <c r="T33" s="305"/>
      <c r="U33" s="305"/>
      <c r="V33" s="305"/>
      <c r="W33" s="305"/>
      <c r="X33" s="305"/>
      <c r="Y33" s="305"/>
      <c r="Z33" s="305"/>
      <c r="AA33" s="305"/>
      <c r="AB33" s="307"/>
      <c r="AC33" s="306">
        <f>SUM(AC28:AE31)</f>
        <v>0</v>
      </c>
      <c r="AD33" s="306"/>
      <c r="AE33" s="306"/>
      <c r="AF33" s="27"/>
    </row>
    <row r="34" spans="2:35" x14ac:dyDescent="0.25">
      <c r="B34" s="31"/>
      <c r="C34" s="53"/>
      <c r="D34" s="53"/>
      <c r="R34" s="305" t="s">
        <v>42</v>
      </c>
      <c r="S34" s="305"/>
      <c r="T34" s="305"/>
      <c r="U34" s="305"/>
      <c r="V34" s="305"/>
      <c r="W34" s="305"/>
      <c r="X34" s="305"/>
      <c r="Y34" s="305"/>
      <c r="Z34" s="305"/>
      <c r="AA34" s="305"/>
      <c r="AB34" s="307"/>
      <c r="AC34" s="306">
        <f>AC33-M32</f>
        <v>0</v>
      </c>
      <c r="AD34" s="306"/>
      <c r="AE34" s="306"/>
      <c r="AF34" s="27"/>
    </row>
    <row r="35" spans="2:35" ht="4.5" customHeight="1" x14ac:dyDescent="0.25">
      <c r="B35" s="31"/>
      <c r="C35" s="27"/>
      <c r="D35" s="27"/>
      <c r="E35" s="27"/>
      <c r="F35" s="27"/>
      <c r="G35" s="27"/>
      <c r="H35" s="27"/>
      <c r="I35" s="27"/>
      <c r="J35" s="27"/>
      <c r="K35" s="27"/>
      <c r="L35" s="27"/>
      <c r="M35" s="27"/>
      <c r="N35" s="27"/>
      <c r="O35" s="27"/>
      <c r="P35" s="34"/>
      <c r="Q35" s="27"/>
      <c r="R35" s="27"/>
      <c r="S35" s="27"/>
      <c r="T35" s="27"/>
      <c r="U35" s="27"/>
      <c r="V35" s="27"/>
      <c r="W35" s="27"/>
      <c r="X35" s="27"/>
      <c r="Y35" s="27"/>
      <c r="Z35" s="27"/>
      <c r="AA35" s="27"/>
      <c r="AB35" s="27"/>
      <c r="AC35" s="27"/>
      <c r="AD35" s="27"/>
      <c r="AE35" s="27"/>
    </row>
    <row r="36" spans="2:35" x14ac:dyDescent="0.25">
      <c r="B36" s="31"/>
      <c r="C36" s="31" t="s">
        <v>98</v>
      </c>
      <c r="D36" s="34"/>
      <c r="E36" s="34"/>
      <c r="F36" s="34"/>
      <c r="G36" s="34"/>
      <c r="H36" s="34"/>
      <c r="I36" s="34"/>
      <c r="J36" s="34"/>
      <c r="K36" s="34"/>
      <c r="L36" s="34"/>
      <c r="M36" s="34"/>
      <c r="N36" s="34"/>
      <c r="O36" s="34"/>
      <c r="P36" s="25"/>
      <c r="Q36" s="34"/>
      <c r="R36" s="34"/>
      <c r="S36" s="34"/>
      <c r="T36" s="34"/>
      <c r="U36" s="34"/>
      <c r="V36" s="34"/>
      <c r="W36" s="34"/>
      <c r="X36" s="34"/>
      <c r="Y36" s="34"/>
      <c r="Z36" s="34"/>
      <c r="AA36" s="34"/>
      <c r="AB36" s="34"/>
      <c r="AC36" s="34"/>
      <c r="AD36" s="27"/>
      <c r="AE36" s="27"/>
    </row>
    <row r="37" spans="2:35" x14ac:dyDescent="0.25">
      <c r="B37" s="31"/>
      <c r="C37" s="336" t="s">
        <v>99</v>
      </c>
      <c r="D37" s="336"/>
      <c r="E37" s="336"/>
      <c r="F37" s="336"/>
      <c r="H37" s="381">
        <f>'Verwendungsnachweis JBM'!H49:P49</f>
        <v>0</v>
      </c>
      <c r="I37" s="381"/>
      <c r="J37" s="381"/>
      <c r="K37" s="381"/>
      <c r="L37" s="381"/>
      <c r="M37" s="381"/>
      <c r="N37" s="381"/>
      <c r="O37" s="381"/>
      <c r="P37" s="381"/>
      <c r="R37" s="336" t="s">
        <v>101</v>
      </c>
      <c r="S37" s="336"/>
      <c r="T37" s="336"/>
      <c r="U37" s="336"/>
      <c r="V37" s="336"/>
      <c r="W37" s="381">
        <f>'Verwendungsnachweis JBM'!W49:AE49</f>
        <v>0</v>
      </c>
      <c r="X37" s="381"/>
      <c r="Y37" s="381"/>
      <c r="Z37" s="381"/>
      <c r="AA37" s="381"/>
      <c r="AB37" s="381"/>
      <c r="AC37" s="381"/>
      <c r="AD37" s="381"/>
      <c r="AE37" s="381"/>
    </row>
    <row r="38" spans="2:35" x14ac:dyDescent="0.25">
      <c r="B38" s="31"/>
      <c r="C38" s="336" t="s">
        <v>100</v>
      </c>
      <c r="D38" s="336"/>
      <c r="E38" s="336"/>
      <c r="F38" s="336"/>
      <c r="H38" s="381">
        <f>'Verwendungsnachweis JBM'!H50:P50</f>
        <v>0</v>
      </c>
      <c r="I38" s="381"/>
      <c r="J38" s="381"/>
      <c r="K38" s="381"/>
      <c r="L38" s="381"/>
      <c r="M38" s="381"/>
      <c r="N38" s="381"/>
      <c r="O38" s="381"/>
      <c r="P38" s="381"/>
      <c r="R38" s="336" t="s">
        <v>102</v>
      </c>
      <c r="S38" s="336"/>
      <c r="T38" s="336"/>
      <c r="U38" s="336"/>
      <c r="V38" s="336"/>
      <c r="W38" s="381">
        <f>'Verwendungsnachweis JBM'!W50:AE50</f>
        <v>0</v>
      </c>
      <c r="X38" s="381"/>
      <c r="Y38" s="381"/>
      <c r="Z38" s="381"/>
      <c r="AA38" s="381"/>
      <c r="AB38" s="381"/>
      <c r="AC38" s="381"/>
      <c r="AD38" s="381"/>
      <c r="AE38" s="381"/>
    </row>
    <row r="39" spans="2:35" ht="4.5" customHeight="1" x14ac:dyDescent="0.25">
      <c r="B39" s="31"/>
      <c r="C39" s="27"/>
      <c r="D39" s="27"/>
      <c r="E39" s="27"/>
      <c r="F39" s="27"/>
      <c r="G39" s="27"/>
      <c r="H39" s="27"/>
      <c r="I39" s="27"/>
      <c r="J39" s="27"/>
      <c r="K39" s="27"/>
      <c r="L39" s="27"/>
      <c r="M39" s="27"/>
      <c r="N39" s="27"/>
      <c r="O39" s="27"/>
      <c r="P39" s="32"/>
      <c r="Q39" s="27"/>
      <c r="R39" s="27"/>
      <c r="S39" s="27"/>
      <c r="T39" s="27"/>
      <c r="U39" s="27"/>
      <c r="V39" s="27"/>
      <c r="W39" s="27"/>
      <c r="X39" s="27"/>
      <c r="Y39" s="27"/>
      <c r="Z39" s="27"/>
      <c r="AA39" s="27"/>
      <c r="AB39" s="27"/>
      <c r="AC39" s="27"/>
      <c r="AD39" s="27"/>
      <c r="AE39" s="27"/>
    </row>
    <row r="40" spans="2:35" ht="20.25" customHeight="1" x14ac:dyDescent="0.25">
      <c r="B40" s="385" t="s">
        <v>259</v>
      </c>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26"/>
    </row>
    <row r="41" spans="2:35" ht="8.1" customHeight="1" thickBot="1" x14ac:dyDescent="0.3">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26"/>
    </row>
    <row r="42" spans="2:35" ht="8.1" customHeight="1" x14ac:dyDescent="0.25">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1"/>
      <c r="AF42" s="26"/>
    </row>
    <row r="43" spans="2:35" ht="22.15" customHeight="1" x14ac:dyDescent="0.25">
      <c r="B43" s="120"/>
      <c r="C43" s="382" t="s">
        <v>149</v>
      </c>
      <c r="D43" s="382"/>
      <c r="E43" s="382"/>
      <c r="F43" s="382"/>
      <c r="G43" s="382"/>
      <c r="H43" s="382"/>
      <c r="I43" s="382"/>
      <c r="J43" s="345">
        <f>'Kopie für Diözesanstelle'!J45:S45</f>
        <v>0</v>
      </c>
      <c r="K43" s="383"/>
      <c r="L43" s="383"/>
      <c r="M43" s="383"/>
      <c r="N43" s="383"/>
      <c r="O43" s="383"/>
      <c r="P43" s="383"/>
      <c r="Q43" s="383"/>
      <c r="R43" s="383"/>
      <c r="S43" s="384"/>
      <c r="U43" s="350" t="s">
        <v>154</v>
      </c>
      <c r="V43" s="350"/>
      <c r="W43" s="350"/>
      <c r="X43" s="350"/>
      <c r="Y43" s="350"/>
      <c r="Z43" s="350"/>
      <c r="AA43" s="350"/>
      <c r="AB43" s="350"/>
      <c r="AC43" s="350"/>
      <c r="AD43" s="350"/>
      <c r="AE43" s="121"/>
      <c r="AG43" s="40"/>
      <c r="AH43" s="40"/>
      <c r="AI43" s="40"/>
    </row>
    <row r="44" spans="2:35" ht="22.15" customHeight="1" x14ac:dyDescent="0.25">
      <c r="B44" s="120"/>
      <c r="C44" s="382" t="s">
        <v>42</v>
      </c>
      <c r="D44" s="382"/>
      <c r="E44" s="382"/>
      <c r="F44" s="382"/>
      <c r="G44" s="382"/>
      <c r="H44" s="382"/>
      <c r="I44" s="382"/>
      <c r="J44" s="345">
        <f>'Kopie für Diözesanstelle'!J46:S46</f>
        <v>0</v>
      </c>
      <c r="K44" s="383"/>
      <c r="L44" s="383"/>
      <c r="M44" s="383"/>
      <c r="N44" s="383"/>
      <c r="O44" s="383"/>
      <c r="P44" s="383"/>
      <c r="Q44" s="383"/>
      <c r="R44" s="383"/>
      <c r="S44" s="384"/>
      <c r="U44" s="351"/>
      <c r="V44" s="352"/>
      <c r="W44" s="352"/>
      <c r="X44" s="352"/>
      <c r="Y44" s="352"/>
      <c r="Z44" s="352"/>
      <c r="AA44" s="352"/>
      <c r="AB44" s="352"/>
      <c r="AC44" s="352"/>
      <c r="AD44" s="353"/>
      <c r="AE44" s="121"/>
    </row>
    <row r="45" spans="2:35" ht="22.15" customHeight="1" x14ac:dyDescent="0.25">
      <c r="B45" s="120"/>
      <c r="C45" s="382" t="s">
        <v>262</v>
      </c>
      <c r="D45" s="382"/>
      <c r="E45" s="382"/>
      <c r="F45" s="382"/>
      <c r="G45" s="382"/>
      <c r="H45" s="382"/>
      <c r="I45" s="382"/>
      <c r="J45" s="345">
        <f>'Kopie für Diözesanstelle'!J47:S47</f>
        <v>0</v>
      </c>
      <c r="K45" s="383"/>
      <c r="L45" s="383"/>
      <c r="M45" s="383"/>
      <c r="N45" s="383"/>
      <c r="O45" s="383"/>
      <c r="P45" s="383"/>
      <c r="Q45" s="383"/>
      <c r="R45" s="383"/>
      <c r="S45" s="384"/>
      <c r="Y45" s="354" t="s">
        <v>127</v>
      </c>
      <c r="Z45" s="354"/>
      <c r="AA45" s="354"/>
      <c r="AB45" s="354"/>
      <c r="AC45" s="354"/>
      <c r="AD45" s="354"/>
      <c r="AE45" s="121"/>
      <c r="AF45" s="41"/>
    </row>
    <row r="46" spans="2:35" x14ac:dyDescent="0.25">
      <c r="B46" s="120"/>
      <c r="AE46" s="121"/>
    </row>
    <row r="47" spans="2:35" ht="15" customHeight="1" x14ac:dyDescent="0.25">
      <c r="B47" s="120"/>
      <c r="C47" s="128" t="s">
        <v>155</v>
      </c>
      <c r="U47" s="397" t="s">
        <v>128</v>
      </c>
      <c r="V47" s="397"/>
      <c r="W47" s="397"/>
      <c r="X47" s="54"/>
      <c r="Y47" s="126" t="s">
        <v>129</v>
      </c>
      <c r="Z47" s="126"/>
      <c r="AA47" s="126"/>
      <c r="AB47" s="126"/>
      <c r="AC47" s="126"/>
      <c r="AD47" s="126"/>
      <c r="AE47" s="121"/>
    </row>
    <row r="48" spans="2:35" x14ac:dyDescent="0.25">
      <c r="B48" s="120"/>
      <c r="C48" s="147"/>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8"/>
      <c r="AE48" s="121"/>
    </row>
    <row r="49" spans="2:31" ht="28.5" customHeight="1" x14ac:dyDescent="0.25">
      <c r="B49" s="120"/>
      <c r="C49" s="149"/>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1"/>
      <c r="AE49" s="121"/>
    </row>
    <row r="50" spans="2:31" ht="8.1" customHeight="1" thickBot="1" x14ac:dyDescent="0.3">
      <c r="B50" s="125"/>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5"/>
    </row>
  </sheetData>
  <sheetProtection algorithmName="SHA-512" hashValue="Ymc598hG0Vt2oHZICt0Wbsq0niq+GzD6EK/rX3e5+60AXEC05xsipaC1gzgqh4T/VWcoBU9j2r8BAso8FXG9rQ==" saltValue="cgpap5IjS/imQ9Vg8m9T+Q==" spinCount="100000" sheet="1" objects="1" scenarios="1" selectLockedCells="1" selectUnlockedCells="1"/>
  <mergeCells count="110">
    <mergeCell ref="C45:I45"/>
    <mergeCell ref="J45:S45"/>
    <mergeCell ref="U47:W47"/>
    <mergeCell ref="B40:AE40"/>
    <mergeCell ref="C43:I43"/>
    <mergeCell ref="J43:S43"/>
    <mergeCell ref="C44:I44"/>
    <mergeCell ref="J44:S44"/>
    <mergeCell ref="U43:AD43"/>
    <mergeCell ref="Y45:AD45"/>
    <mergeCell ref="U44:AD44"/>
    <mergeCell ref="C37:F37"/>
    <mergeCell ref="H37:P37"/>
    <mergeCell ref="R37:V37"/>
    <mergeCell ref="W37:AE37"/>
    <mergeCell ref="C38:F38"/>
    <mergeCell ref="H38:P38"/>
    <mergeCell ref="R38:V38"/>
    <mergeCell ref="W38:AE38"/>
    <mergeCell ref="C32:L32"/>
    <mergeCell ref="M32:P32"/>
    <mergeCell ref="R33:AB33"/>
    <mergeCell ref="AC33:AE33"/>
    <mergeCell ref="R34:AB34"/>
    <mergeCell ref="AC34:AE34"/>
    <mergeCell ref="C30:L30"/>
    <mergeCell ref="M30:P30"/>
    <mergeCell ref="R30:AB30"/>
    <mergeCell ref="AC30:AE30"/>
    <mergeCell ref="R31:AB31"/>
    <mergeCell ref="AC31:AE31"/>
    <mergeCell ref="C28:L28"/>
    <mergeCell ref="M28:P28"/>
    <mergeCell ref="R28:AB28"/>
    <mergeCell ref="AC28:AE28"/>
    <mergeCell ref="C29:L29"/>
    <mergeCell ref="M29:P29"/>
    <mergeCell ref="R29:AB29"/>
    <mergeCell ref="AC29:AE29"/>
    <mergeCell ref="C26:L26"/>
    <mergeCell ref="M26:P26"/>
    <mergeCell ref="R26:AB26"/>
    <mergeCell ref="AC26:AE26"/>
    <mergeCell ref="C27:L27"/>
    <mergeCell ref="M27:P27"/>
    <mergeCell ref="R27:AB27"/>
    <mergeCell ref="AC27:AE27"/>
    <mergeCell ref="C24:L24"/>
    <mergeCell ref="M24:P24"/>
    <mergeCell ref="R24:AB24"/>
    <mergeCell ref="AC24:AE24"/>
    <mergeCell ref="C25:P25"/>
    <mergeCell ref="R25:AB25"/>
    <mergeCell ref="AC25:AE25"/>
    <mergeCell ref="C22:L22"/>
    <mergeCell ref="M22:P22"/>
    <mergeCell ref="R22:AB22"/>
    <mergeCell ref="AC22:AE22"/>
    <mergeCell ref="C23:I23"/>
    <mergeCell ref="J23:L23"/>
    <mergeCell ref="M23:P23"/>
    <mergeCell ref="R23:AB23"/>
    <mergeCell ref="AC23:AE23"/>
    <mergeCell ref="C20:L20"/>
    <mergeCell ref="M20:P20"/>
    <mergeCell ref="R20:AB20"/>
    <mergeCell ref="AC20:AE20"/>
    <mergeCell ref="C21:L21"/>
    <mergeCell ref="M21:P21"/>
    <mergeCell ref="R21:AB21"/>
    <mergeCell ref="AC21:AE21"/>
    <mergeCell ref="O16:P16"/>
    <mergeCell ref="R16:W16"/>
    <mergeCell ref="X16:Y16"/>
    <mergeCell ref="Z16:AC16"/>
    <mergeCell ref="AD16:AE16"/>
    <mergeCell ref="C17:L17"/>
    <mergeCell ref="M17:P17"/>
    <mergeCell ref="AD17:AE17"/>
    <mergeCell ref="C13:L13"/>
    <mergeCell ref="M13:P13"/>
    <mergeCell ref="R13:AA13"/>
    <mergeCell ref="AB13:AC13"/>
    <mergeCell ref="AD13:AE13"/>
    <mergeCell ref="C15:L16"/>
    <mergeCell ref="M15:N15"/>
    <mergeCell ref="O15:P15"/>
    <mergeCell ref="R15:AE15"/>
    <mergeCell ref="M16:N16"/>
    <mergeCell ref="B2:AE2"/>
    <mergeCell ref="B3:AE3"/>
    <mergeCell ref="I5:S5"/>
    <mergeCell ref="AC5:AE5"/>
    <mergeCell ref="K6:S6"/>
    <mergeCell ref="AC6:AE6"/>
    <mergeCell ref="AB11:AC11"/>
    <mergeCell ref="AD11:AE11"/>
    <mergeCell ref="C12:L12"/>
    <mergeCell ref="M12:N12"/>
    <mergeCell ref="O12:P12"/>
    <mergeCell ref="R12:AA12"/>
    <mergeCell ref="AB12:AC12"/>
    <mergeCell ref="AD12:AE12"/>
    <mergeCell ref="J8:M8"/>
    <mergeCell ref="U8:V8"/>
    <mergeCell ref="J9:M9"/>
    <mergeCell ref="U9:V9"/>
    <mergeCell ref="C11:L11"/>
    <mergeCell ref="M11:N11"/>
    <mergeCell ref="O11:P11"/>
  </mergeCells>
  <conditionalFormatting sqref="U8:V8">
    <cfRule type="containsText" dxfId="0" priority="1" operator="containsText" text="max.4!">
      <formula>NOT(ISERROR(SEARCH("max.4!",U8)))</formula>
    </cfRule>
  </conditionalFormatting>
  <pageMargins left="0.70866141732283472" right="7.874015748031496E-2" top="0.78740157480314965"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Themenschlüssel</vt:lpstr>
      <vt:lpstr>wie gehts</vt:lpstr>
      <vt:lpstr>TN-Liste_JBM</vt:lpstr>
      <vt:lpstr>Verwendungsnachweis JBM</vt:lpstr>
      <vt:lpstr>Auszahlungsbescheid</vt:lpstr>
      <vt:lpstr>Kopie für Diözesanstelle</vt:lpstr>
      <vt:lpstr>Kopie</vt:lpstr>
      <vt:lpstr>Auszahlungsbescheid!Druckbereich</vt:lpstr>
      <vt:lpstr>Kopie!Druckbereich</vt:lpstr>
      <vt:lpstr>'Kopie für Diözesanstelle'!Druckbereich</vt:lpstr>
      <vt:lpstr>'TN-Liste_JBM'!Druckbereich</vt:lpstr>
      <vt:lpstr>'Verwendungsnachweis JBM'!Druckbereich</vt:lpstr>
      <vt:lpstr>'TN-Liste_JBM'!Drucktitel</vt:lpstr>
      <vt:lpstr>Kennzeichen</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Birgit Cron</cp:lastModifiedBy>
  <cp:lastPrinted>2018-11-13T07:30:35Z</cp:lastPrinted>
  <dcterms:created xsi:type="dcterms:W3CDTF">2009-01-16T09:25:25Z</dcterms:created>
  <dcterms:modified xsi:type="dcterms:W3CDTF">2018-11-19T13:04:40Z</dcterms:modified>
</cp:coreProperties>
</file>